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0" windowWidth="19020" windowHeight="12270" activeTab="0"/>
  </bookViews>
  <sheets>
    <sheet name="PL_výkaz" sheetId="1" r:id="rId1"/>
  </sheets>
  <definedNames>
    <definedName name="_xlnm.Print_Area" localSheetId="0">'PL_výkaz'!$A$1:$G$99</definedName>
  </definedNames>
  <calcPr fullCalcOnLoad="1"/>
</workbook>
</file>

<file path=xl/sharedStrings.xml><?xml version="1.0" encoding="utf-8"?>
<sst xmlns="http://schemas.openxmlformats.org/spreadsheetml/2006/main" count="173" uniqueCount="91">
  <si>
    <t>Investor</t>
  </si>
  <si>
    <t>Akce</t>
  </si>
  <si>
    <t>Adresa</t>
  </si>
  <si>
    <t>řádku</t>
  </si>
  <si>
    <t>jednotka</t>
  </si>
  <si>
    <t xml:space="preserve"> </t>
  </si>
  <si>
    <t xml:space="preserve">cena </t>
  </si>
  <si>
    <t>Číslo</t>
  </si>
  <si>
    <t>Položka</t>
  </si>
  <si>
    <t xml:space="preserve">Měrná </t>
  </si>
  <si>
    <t>Počet</t>
  </si>
  <si>
    <t xml:space="preserve">Jednotková </t>
  </si>
  <si>
    <t>Celková</t>
  </si>
  <si>
    <t>Popis položky</t>
  </si>
  <si>
    <t>soubor</t>
  </si>
  <si>
    <t>SOUČET</t>
  </si>
  <si>
    <t>CELKEM včt. DPH</t>
  </si>
  <si>
    <t>m</t>
  </si>
  <si>
    <t>ks</t>
  </si>
  <si>
    <t>Vypracoval</t>
  </si>
  <si>
    <t>Datum</t>
  </si>
  <si>
    <t>REKAPITULACE</t>
  </si>
  <si>
    <t>bm</t>
  </si>
  <si>
    <t xml:space="preserve">Součet </t>
  </si>
  <si>
    <t>montáž - plyn</t>
  </si>
  <si>
    <t>prodloužené sáče G 1" pro připojení plynoměru</t>
  </si>
  <si>
    <t>T.Vinšálek</t>
  </si>
  <si>
    <t>DPH</t>
  </si>
  <si>
    <t>lisovací fitinky Cu, objímky, kotvení, atd.</t>
  </si>
  <si>
    <t>VÝKAZ VÝMĚR - PLYN</t>
  </si>
  <si>
    <t>signalizační vodič CYY 2.5 mm2</t>
  </si>
  <si>
    <t>fitinky ocelové černé (závitové a varné) a mosazné</t>
  </si>
  <si>
    <t>revize plyn + tlaková zkouška</t>
  </si>
  <si>
    <t>Poznámka</t>
  </si>
  <si>
    <t>propojení elektro = dodávka EL nebo vícepráce</t>
  </si>
  <si>
    <t>žlutá výstražná fólie šíře 300 mm, síťovaná - perforovaná</t>
  </si>
  <si>
    <t>potrubí ocelové, závitové, bezešvé, DN 20 (G 3/4")</t>
  </si>
  <si>
    <t>ochranná trubka potr. PE-HD, SDR 26, D50x3 (chránička)</t>
  </si>
  <si>
    <t>elektrospojka, PE 100, SDR 11, D32</t>
  </si>
  <si>
    <t>elektrokoleno 90°, PE 100, SDR 11, D32</t>
  </si>
  <si>
    <t>elektrotvarovka přechodová PE-mosaz, PE 100, SDR 11, D32x3/4"</t>
  </si>
  <si>
    <t>stavitelná objímka PE potrubí k ukovení do pilířku, D32</t>
  </si>
  <si>
    <t>držák stavitelné objímky do budníku_výklenku na přišroubování</t>
  </si>
  <si>
    <t>signalizační vodič CYY 2,5 mm2</t>
  </si>
  <si>
    <t>žlutá výstražná fólie šíře 300 mm, perforovaná</t>
  </si>
  <si>
    <t>fixační rám do výklenku pro HUP, regulátor a plynoměr</t>
  </si>
  <si>
    <t>montáž STL přípojky</t>
  </si>
  <si>
    <t xml:space="preserve">revize, tlakové zkoušky </t>
  </si>
  <si>
    <t>geodetické a geometrické zaměření přípojky</t>
  </si>
  <si>
    <t xml:space="preserve">   </t>
  </si>
  <si>
    <t>ztrátový čas pro zajištění koordinací před stavbou</t>
  </si>
  <si>
    <t>hod</t>
  </si>
  <si>
    <t>potrubí PE 100 RC s ochranným pláštěm PP, SDR 11, D32x3</t>
  </si>
  <si>
    <t>2. Domovní plynovod - venkovní</t>
  </si>
  <si>
    <t>3. Domovní plynovod - vnitřní</t>
  </si>
  <si>
    <t>4. Domovní plynovod - ostatní</t>
  </si>
  <si>
    <t>5. Stavební přípomoce</t>
  </si>
  <si>
    <t>6. Přesum hmot, doprava</t>
  </si>
  <si>
    <t>1. Přípojka plynu</t>
  </si>
  <si>
    <t>chránička PE D63x3, SDR 26</t>
  </si>
  <si>
    <r>
      <t xml:space="preserve">návlek. tep. izolace z polyetylénu, </t>
    </r>
    <r>
      <rPr>
        <sz val="10"/>
        <rFont val="Times New Roman"/>
        <family val="1"/>
      </rPr>
      <t xml:space="preserve">Λ </t>
    </r>
    <r>
      <rPr>
        <sz val="10"/>
        <rFont val="Arial"/>
        <family val="2"/>
      </rPr>
      <t>= 0,040 W/m.K (při 40 °C), Ø28x10</t>
    </r>
  </si>
  <si>
    <t>potrubí měděné polotvrdé a tvrdé, Ø28x1 mm</t>
  </si>
  <si>
    <t>potrubí měděné polotvrdé a tvrdé, Ø18x1 mm</t>
  </si>
  <si>
    <t>dtto, Ø22x1 mm</t>
  </si>
  <si>
    <t>dtto, Ø28x1 mm</t>
  </si>
  <si>
    <t>zemní práce pro STL přípojku plynu vedenou v nezpevněných plochách - výkop šíře 0,5 m, hloubka výkopu max 1,25 m, podsyp vykopanou zemninou zbavenou velkých (frakce nad 32 mm ) a ostrých kamenů, obsyp vykopanou zeminou zbavenou velkých (frakce nad 32 mm) a ostrých kamenů do výšky 300 mm  nad vrcholek potrubí, poté zásyp vykopanou zeminou hutněnoiu po vrstvách, obnova nezpevněného povrchu zatravněním respektive kačírkem</t>
  </si>
  <si>
    <t>Domovní plynovod - nezpevněný povrch</t>
  </si>
  <si>
    <t>Přípojka plynu - nezpevněný povrch</t>
  </si>
  <si>
    <t>Přípojka plynu - zpevněný povrch</t>
  </si>
  <si>
    <t xml:space="preserve">Přípojka plynu </t>
  </si>
  <si>
    <t>Domovní plynovod - zpevněný povrch</t>
  </si>
  <si>
    <t>elektrotvarovka sedlová - navrtávací T-kus odbočkový, pro navrtání za tlaku, PE 100, SDR 11, D63xD32</t>
  </si>
  <si>
    <t>Obec Račice nad Trotinou</t>
  </si>
  <si>
    <t>Račice nad Trotinou 70, 503 03 Smiřice</t>
  </si>
  <si>
    <t>Požární zbrojnice, Račice nad Trotinou 44</t>
  </si>
  <si>
    <t>kulový kohout plnoprůtokový, plyn, T650 °C/30min, PN 16, DN 20 (G 3/4")</t>
  </si>
  <si>
    <t>regulátor tlaku plynu STL/NTL, 300/2 kPa, Qn 6, včt. připoj. šroubení</t>
  </si>
  <si>
    <t>svěrné přechodová spojka PE/Fe, materiál slitina RA 450, atest plyn, 1"x32</t>
  </si>
  <si>
    <t>objímka pro svěrnou přechodovou spojku, D 32</t>
  </si>
  <si>
    <t>držák objímky pro svěrnou přechodovou spojku, D32</t>
  </si>
  <si>
    <t>lisovací přechodka PE/Cu, atest plyn, 32x28</t>
  </si>
  <si>
    <t>izol. páska pro zaizolování Cu potrubí v zemi, typové dvě pásky: třívrstvá plastová páska se stabilizovanou PE nosnou fólií s trvale tvárným butylkaučokovým potahem na obou stranách + dvouvrstvá plastová páska se stabilizovanou PE fólií (černá barva) s trvalé tvárným butylkaučukovým potahem na jedné straně</t>
  </si>
  <si>
    <t>kulový kohout plnoprůtokový, plyn, T650 °C/30min, PN 16, DN 25 (G 1")</t>
  </si>
  <si>
    <t>dodávka+montáž, pískovcový pilířek (včt. základových tvárnic) s vnitřním rozměrem min. 600x600x250 mm (šířka x hloubka x výška), krytý ocel. dvířky min. 500x500 mm, uzaviratelné (na čtyřhran), větratelné, včt. typových základových tvárnic</t>
  </si>
  <si>
    <t>zemní práce pro NTL rozvod venkovního domovního plynovodu vedený v nezpevněných plochách - výkop šíře 0,5 m, hloubka výkopu max 1,15 m, podsyp vykopanou zemninou zbavenou velkých (frakce nad 32 mm ) a ostrých kamenů, obsyp vykopanou zeminou zbavenou velkých (frakce nad 32 mm) a ostrých kamenů do výšky 300 mm  nad vrcholek potrubí, poté zásyp vykopanou zeminou hutněnoiu po vrstvách, obnova nezpevněného povrchu zatravněním respektive kačírkem</t>
  </si>
  <si>
    <t>zemní práce pro STL přípojku plynu vedenou ve zpevněných plochách - výkop šíře 0,5 m, hloubka výkopu max 1,25 m, podsyp vykopanou zemninou zbavenou velkých (frakce nad 32 ) a ostrých kamenů, obsyp vykopanou zeminou zbavenou velkých (frakce nad 32 mm) a ostrých kamenů do výšky 300 mm  nad vrcholek potrubí, poté zásyp štěrkodrtí frakce 32÷64 mm hutněnou po vrstvách,  obnova zpevněného povrchu (beton_zámková dlažba)</t>
  </si>
  <si>
    <t>zemní práce pro NTL rozvod venkovního domovního plynovodu vedený ve zpevněných plochách - výkop šíře 0,5 m, hloubka výkopu max 1,15 m, podsyp a obsyp pískem zrnitosti do 8 mm do výšky 300 m nad vrcholek potrubí, poté zásyp štěrkodrtí frakce 32÷64 mm hutné po vrstvách, povrch = dodávka stavby (zpevněná plocha - zámková dlažba))</t>
  </si>
  <si>
    <t>nika 50x50 mm, pro potrubí vedené ve zdivu (stoupačka), včt. následného zazdění a začištění, včt. instalce PE izolace tl. stěny 10 mm na potrubí plynu</t>
  </si>
  <si>
    <t>prostupy 50x50 mm, pro potrubí plynu, skrz nosné zdivo šíře do 600 mm, včt. opětovného zazdění a začištění</t>
  </si>
  <si>
    <t>Je-li v rozpočtu (nebo ve výkazu) uveden výrobek nebo konstrukce či její prvek ukazující na konkrétního výrobce je tuto skutečnost třeba jednoznačně chápat jako příklad z možných variant z důvodu jasné specifikace technické a uživatelské parametrizace prvku, výrobku, systému nebo konstrukce s tím, že konečné použití konkrétního výrobku, prvku, systému nebo konstrukce (z možné variace výrobců nebo dodavatelů) při průkazném splnění deklarovaných nebo popisem stanovených technických specifikací a technických a  uživatelských standardů je na zhotoviteli stavby.</t>
  </si>
  <si>
    <t>duben 2020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</si>
</sst>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8"/>
      <name val="Arial CE"/>
      <family val="2"/>
    </font>
    <font>
      <i/>
      <sz val="10"/>
      <name val="Arial CE"/>
      <family val="2"/>
    </font>
    <font>
      <b/>
      <i/>
      <sz val="12"/>
      <name val="Arial CE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/>
    </xf>
    <xf numFmtId="43" fontId="1" fillId="0" borderId="0" xfId="0" applyNumberFormat="1" applyFont="1" applyAlignment="1">
      <alignment horizontal="justify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43" fontId="0" fillId="0" borderId="0" xfId="0" applyNumberFormat="1" applyFont="1" applyAlignment="1">
      <alignment horizontal="justify"/>
    </xf>
    <xf numFmtId="49" fontId="0" fillId="0" borderId="0" xfId="0" applyNumberFormat="1" applyFont="1" applyAlignment="1">
      <alignment/>
    </xf>
    <xf numFmtId="49" fontId="3" fillId="0" borderId="11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1" xfId="34" applyNumberFormat="1" applyFont="1" applyBorder="1" applyAlignment="1">
      <alignment horizontal="center"/>
    </xf>
    <xf numFmtId="49" fontId="3" fillId="0" borderId="13" xfId="34" applyNumberFormat="1" applyFont="1" applyBorder="1" applyAlignment="1">
      <alignment horizontal="center"/>
    </xf>
    <xf numFmtId="49" fontId="3" fillId="0" borderId="11" xfId="0" applyNumberFormat="1" applyFont="1" applyBorder="1" applyAlignment="1">
      <alignment/>
    </xf>
    <xf numFmtId="49" fontId="3" fillId="0" borderId="13" xfId="0" applyNumberFormat="1" applyFont="1" applyBorder="1" applyAlignment="1">
      <alignment/>
    </xf>
    <xf numFmtId="0" fontId="0" fillId="0" borderId="0" xfId="0" applyBorder="1" applyAlignment="1">
      <alignment wrapText="1"/>
    </xf>
    <xf numFmtId="43" fontId="0" fillId="0" borderId="0" xfId="34" applyBorder="1" applyAlignment="1">
      <alignment/>
    </xf>
    <xf numFmtId="9" fontId="0" fillId="0" borderId="0" xfId="34" applyNumberFormat="1" applyBorder="1" applyAlignment="1">
      <alignment horizontal="center"/>
    </xf>
    <xf numFmtId="0" fontId="0" fillId="0" borderId="0" xfId="0" applyBorder="1" applyAlignment="1">
      <alignment horizontal="left" indent="1"/>
    </xf>
    <xf numFmtId="49" fontId="0" fillId="0" borderId="0" xfId="0" applyNumberFormat="1" applyBorder="1" applyAlignment="1">
      <alignment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43" fontId="0" fillId="0" borderId="0" xfId="34" applyBorder="1" applyAlignment="1">
      <alignment horizontal="justify"/>
    </xf>
    <xf numFmtId="0" fontId="0" fillId="0" borderId="0" xfId="0" applyFont="1" applyBorder="1" applyAlignment="1">
      <alignment wrapText="1"/>
    </xf>
    <xf numFmtId="43" fontId="0" fillId="0" borderId="0" xfId="34" applyFont="1" applyBorder="1" applyAlignment="1">
      <alignment horizontal="justify"/>
    </xf>
    <xf numFmtId="0" fontId="0" fillId="0" borderId="0" xfId="0" applyFill="1" applyBorder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34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left" indent="1"/>
    </xf>
    <xf numFmtId="49" fontId="5" fillId="0" borderId="0" xfId="0" applyNumberFormat="1" applyFont="1" applyBorder="1" applyAlignment="1">
      <alignment wrapText="1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43" fontId="0" fillId="0" borderId="0" xfId="34" applyFont="1" applyBorder="1" applyAlignment="1">
      <alignment/>
    </xf>
    <xf numFmtId="43" fontId="0" fillId="0" borderId="0" xfId="34" applyFont="1" applyBorder="1" applyAlignment="1">
      <alignment horizontal="justify"/>
    </xf>
    <xf numFmtId="0" fontId="0" fillId="0" borderId="0" xfId="0" applyFont="1" applyAlignment="1">
      <alignment wrapText="1"/>
    </xf>
    <xf numFmtId="0" fontId="5" fillId="0" borderId="0" xfId="0" applyFont="1" applyBorder="1" applyAlignment="1">
      <alignment horizontal="left" inden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43" fontId="0" fillId="0" borderId="0" xfId="35" applyFont="1" applyBorder="1" applyAlignment="1">
      <alignment/>
    </xf>
    <xf numFmtId="43" fontId="0" fillId="0" borderId="0" xfId="35" applyFont="1" applyBorder="1" applyAlignment="1">
      <alignment horizontal="justify"/>
    </xf>
    <xf numFmtId="43" fontId="0" fillId="0" borderId="0" xfId="35" applyBorder="1" applyAlignment="1">
      <alignment/>
    </xf>
    <xf numFmtId="43" fontId="0" fillId="0" borderId="0" xfId="35" applyFont="1" applyBorder="1" applyAlignment="1">
      <alignment horizontal="justify"/>
    </xf>
    <xf numFmtId="9" fontId="0" fillId="0" borderId="0" xfId="35" applyNumberFormat="1" applyFont="1" applyBorder="1" applyAlignment="1">
      <alignment horizontal="center"/>
    </xf>
    <xf numFmtId="43" fontId="0" fillId="0" borderId="0" xfId="36" applyBorder="1" applyAlignment="1">
      <alignment/>
    </xf>
    <xf numFmtId="0" fontId="5" fillId="0" borderId="0" xfId="0" applyFont="1" applyFill="1" applyBorder="1" applyAlignment="1">
      <alignment/>
    </xf>
    <xf numFmtId="43" fontId="0" fillId="0" borderId="0" xfId="35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/>
    </xf>
    <xf numFmtId="43" fontId="0" fillId="0" borderId="0" xfId="35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43" fontId="2" fillId="0" borderId="14" xfId="34" applyFont="1" applyBorder="1" applyAlignment="1">
      <alignment horizontal="center"/>
    </xf>
    <xf numFmtId="43" fontId="2" fillId="0" borderId="15" xfId="34" applyFont="1" applyBorder="1" applyAlignment="1">
      <alignment horizontal="center"/>
    </xf>
    <xf numFmtId="43" fontId="2" fillId="0" borderId="16" xfId="34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čárky 2 2" xfId="36"/>
    <cellStyle name="Comma [0]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1111121115"/>
  <dimension ref="A1:G101"/>
  <sheetViews>
    <sheetView tabSelected="1" workbookViewId="0" topLeftCell="A1">
      <selection activeCell="C18" sqref="C18"/>
    </sheetView>
  </sheetViews>
  <sheetFormatPr defaultColWidth="9.00390625" defaultRowHeight="12.75"/>
  <cols>
    <col min="1" max="1" width="5.75390625" style="0" customWidth="1"/>
    <col min="2" max="2" width="15.75390625" style="0" customWidth="1"/>
    <col min="3" max="3" width="55.75390625" style="0" customWidth="1"/>
    <col min="4" max="4" width="8.75390625" style="0" customWidth="1"/>
    <col min="5" max="5" width="12.75390625" style="0" customWidth="1"/>
    <col min="6" max="6" width="18.75390625" style="0" customWidth="1"/>
    <col min="7" max="7" width="20.75390625" style="0" customWidth="1"/>
  </cols>
  <sheetData>
    <row r="1" spans="1:7" ht="15" customHeight="1">
      <c r="A1" s="60" t="s">
        <v>0</v>
      </c>
      <c r="B1" s="60"/>
      <c r="C1" s="61" t="s">
        <v>72</v>
      </c>
      <c r="D1" s="61"/>
      <c r="E1" s="61"/>
      <c r="F1" s="61"/>
      <c r="G1" s="61"/>
    </row>
    <row r="2" spans="1:7" ht="15" customHeight="1">
      <c r="A2" s="60" t="s">
        <v>2</v>
      </c>
      <c r="B2" s="60"/>
      <c r="C2" s="61" t="s">
        <v>73</v>
      </c>
      <c r="D2" s="61"/>
      <c r="E2" s="61"/>
      <c r="F2" s="61"/>
      <c r="G2" s="61"/>
    </row>
    <row r="3" spans="1:7" ht="15" customHeight="1">
      <c r="A3" s="60" t="s">
        <v>1</v>
      </c>
      <c r="B3" s="60"/>
      <c r="C3" s="61" t="s">
        <v>74</v>
      </c>
      <c r="D3" s="61"/>
      <c r="E3" s="61"/>
      <c r="F3" s="61"/>
      <c r="G3" s="61"/>
    </row>
    <row r="4" spans="1:7" ht="24.75" customHeight="1">
      <c r="A4" s="57" t="s">
        <v>29</v>
      </c>
      <c r="B4" s="58"/>
      <c r="C4" s="58"/>
      <c r="D4" s="58"/>
      <c r="E4" s="58"/>
      <c r="F4" s="58"/>
      <c r="G4" s="59"/>
    </row>
    <row r="5" spans="1:7" ht="12.75">
      <c r="A5" s="1" t="s">
        <v>7</v>
      </c>
      <c r="B5" s="2" t="s">
        <v>8</v>
      </c>
      <c r="C5" s="2" t="s">
        <v>13</v>
      </c>
      <c r="D5" s="16" t="s">
        <v>9</v>
      </c>
      <c r="E5" s="14" t="s">
        <v>10</v>
      </c>
      <c r="F5" s="14" t="s">
        <v>11</v>
      </c>
      <c r="G5" s="12" t="s">
        <v>12</v>
      </c>
    </row>
    <row r="6" spans="1:7" ht="12.75">
      <c r="A6" s="3" t="s">
        <v>3</v>
      </c>
      <c r="B6" s="4"/>
      <c r="C6" s="4" t="s">
        <v>5</v>
      </c>
      <c r="D6" s="17" t="s">
        <v>4</v>
      </c>
      <c r="E6" s="15"/>
      <c r="F6" s="15" t="s">
        <v>6</v>
      </c>
      <c r="G6" s="13" t="s">
        <v>6</v>
      </c>
    </row>
    <row r="7" spans="1:7" ht="12.75">
      <c r="A7" s="5"/>
      <c r="B7" s="5"/>
      <c r="C7" s="5"/>
      <c r="D7" s="29"/>
      <c r="E7" s="30"/>
      <c r="F7" s="30"/>
      <c r="G7" s="31"/>
    </row>
    <row r="8" spans="1:7" ht="12.75">
      <c r="A8" s="5"/>
      <c r="B8" s="5"/>
      <c r="C8" s="5"/>
      <c r="D8" s="29"/>
      <c r="E8" s="30"/>
      <c r="F8" s="30"/>
      <c r="G8" s="31"/>
    </row>
    <row r="9" spans="1:7" ht="12.75">
      <c r="A9" s="8">
        <v>1</v>
      </c>
      <c r="B9" s="22"/>
      <c r="C9" s="6" t="s">
        <v>21</v>
      </c>
      <c r="D9" s="5"/>
      <c r="E9" s="5"/>
      <c r="F9" s="5"/>
      <c r="G9" s="5"/>
    </row>
    <row r="10" spans="1:7" ht="12.75">
      <c r="A10" s="8">
        <v>2</v>
      </c>
      <c r="B10" s="22"/>
      <c r="C10" s="9" t="s">
        <v>58</v>
      </c>
      <c r="D10" s="21" t="s">
        <v>14</v>
      </c>
      <c r="E10" s="46">
        <v>1</v>
      </c>
      <c r="F10" s="46">
        <f>SUM(G21:G37)</f>
        <v>0</v>
      </c>
      <c r="G10" s="10">
        <f aca="true" t="shared" si="0" ref="G10:G15">PRODUCT(E10:F10)</f>
        <v>0</v>
      </c>
    </row>
    <row r="11" spans="1:7" ht="12.75">
      <c r="A11" s="8">
        <v>3</v>
      </c>
      <c r="B11" s="22" t="s">
        <v>5</v>
      </c>
      <c r="C11" s="18" t="s">
        <v>53</v>
      </c>
      <c r="D11" s="21" t="s">
        <v>14</v>
      </c>
      <c r="E11" s="19">
        <v>1</v>
      </c>
      <c r="F11" s="19">
        <f>SUM(G41:G59)</f>
        <v>0</v>
      </c>
      <c r="G11" s="10">
        <f t="shared" si="0"/>
        <v>0</v>
      </c>
    </row>
    <row r="12" spans="1:7" ht="12.75">
      <c r="A12" s="8">
        <v>4</v>
      </c>
      <c r="B12" s="22"/>
      <c r="C12" s="18" t="s">
        <v>54</v>
      </c>
      <c r="D12" s="21" t="s">
        <v>14</v>
      </c>
      <c r="E12" s="19">
        <v>1</v>
      </c>
      <c r="F12" s="19">
        <f>SUM(G63:G69)</f>
        <v>0</v>
      </c>
      <c r="G12" s="10">
        <f t="shared" si="0"/>
        <v>0</v>
      </c>
    </row>
    <row r="13" spans="1:7" ht="12.75">
      <c r="A13" s="8">
        <v>5</v>
      </c>
      <c r="B13" s="22"/>
      <c r="C13" s="18" t="s">
        <v>55</v>
      </c>
      <c r="D13" s="21" t="s">
        <v>14</v>
      </c>
      <c r="E13" s="19">
        <v>1</v>
      </c>
      <c r="F13" s="19">
        <f>SUM(G73:G74)</f>
        <v>0</v>
      </c>
      <c r="G13" s="10">
        <f t="shared" si="0"/>
        <v>0</v>
      </c>
    </row>
    <row r="14" spans="1:7" ht="12.75">
      <c r="A14" s="8">
        <v>6</v>
      </c>
      <c r="B14" s="22"/>
      <c r="C14" s="18" t="s">
        <v>56</v>
      </c>
      <c r="D14" s="21" t="s">
        <v>14</v>
      </c>
      <c r="E14" s="19">
        <v>1</v>
      </c>
      <c r="F14" s="19">
        <f>SUM(G78:G85)</f>
        <v>0</v>
      </c>
      <c r="G14" s="10">
        <f t="shared" si="0"/>
        <v>0</v>
      </c>
    </row>
    <row r="15" spans="1:7" ht="12.75">
      <c r="A15" s="8">
        <v>7</v>
      </c>
      <c r="B15" s="22"/>
      <c r="C15" s="9" t="s">
        <v>57</v>
      </c>
      <c r="D15" s="21"/>
      <c r="E15" s="20">
        <v>0.04</v>
      </c>
      <c r="F15" s="19">
        <f>SUM(G10:G14)</f>
        <v>0</v>
      </c>
      <c r="G15" s="10">
        <f t="shared" si="0"/>
        <v>0</v>
      </c>
    </row>
    <row r="16" spans="1:7" ht="12.75">
      <c r="A16" s="8">
        <v>8</v>
      </c>
      <c r="B16" s="22"/>
      <c r="C16" s="9" t="s">
        <v>15</v>
      </c>
      <c r="D16" s="21"/>
      <c r="E16" s="19"/>
      <c r="F16" s="19"/>
      <c r="G16" s="10">
        <f>SUM(G10:G15)</f>
        <v>0</v>
      </c>
    </row>
    <row r="17" spans="1:7" ht="12.75">
      <c r="A17" s="8">
        <v>9</v>
      </c>
      <c r="B17" s="22"/>
      <c r="C17" s="9" t="s">
        <v>27</v>
      </c>
      <c r="D17" s="21"/>
      <c r="E17" s="20">
        <v>0.21</v>
      </c>
      <c r="F17" s="19">
        <f>SUM(G10:G15)</f>
        <v>0</v>
      </c>
      <c r="G17" s="10">
        <f>PRODUCT(E17:F17)</f>
        <v>0</v>
      </c>
    </row>
    <row r="18" spans="1:7" ht="12.75">
      <c r="A18" s="8">
        <v>10</v>
      </c>
      <c r="B18" s="22"/>
      <c r="C18" s="6" t="s">
        <v>16</v>
      </c>
      <c r="D18" s="21"/>
      <c r="E18" s="19"/>
      <c r="F18" s="19"/>
      <c r="G18" s="7">
        <f>SUM(G16:G17)</f>
        <v>0</v>
      </c>
    </row>
    <row r="19" spans="1:7" ht="12.75">
      <c r="A19" s="8"/>
      <c r="B19" s="22"/>
      <c r="C19" s="6"/>
      <c r="D19" s="21"/>
      <c r="E19" s="19"/>
      <c r="F19" s="19"/>
      <c r="G19" s="7"/>
    </row>
    <row r="20" spans="1:7" ht="12.75">
      <c r="A20" s="8"/>
      <c r="B20" s="22"/>
      <c r="C20" s="6"/>
      <c r="D20" s="21"/>
      <c r="E20" s="19"/>
      <c r="F20" s="19"/>
      <c r="G20" s="7"/>
    </row>
    <row r="21" spans="1:7" ht="12.75">
      <c r="A21" s="8">
        <v>11</v>
      </c>
      <c r="B21" s="23"/>
      <c r="C21" s="52" t="s">
        <v>58</v>
      </c>
      <c r="D21" s="21"/>
      <c r="E21" s="46"/>
      <c r="F21" s="46"/>
      <c r="G21" s="46"/>
    </row>
    <row r="22" spans="1:7" ht="12.75">
      <c r="A22" s="8">
        <v>12</v>
      </c>
      <c r="B22" s="9" t="s">
        <v>5</v>
      </c>
      <c r="C22" s="40" t="s">
        <v>52</v>
      </c>
      <c r="D22" s="41" t="s">
        <v>17</v>
      </c>
      <c r="E22" s="44">
        <v>4</v>
      </c>
      <c r="F22" s="44">
        <v>0</v>
      </c>
      <c r="G22" s="45">
        <f aca="true" t="shared" si="1" ref="G22:G35">PRODUCT(E22,F22)</f>
        <v>0</v>
      </c>
    </row>
    <row r="23" spans="1:7" ht="12.75">
      <c r="A23" s="8">
        <v>13</v>
      </c>
      <c r="B23" s="9" t="s">
        <v>5</v>
      </c>
      <c r="C23" s="40" t="s">
        <v>37</v>
      </c>
      <c r="D23" s="41" t="s">
        <v>17</v>
      </c>
      <c r="E23" s="44">
        <v>3</v>
      </c>
      <c r="F23" s="44">
        <v>0</v>
      </c>
      <c r="G23" s="45">
        <f t="shared" si="1"/>
        <v>0</v>
      </c>
    </row>
    <row r="24" spans="1:7" ht="25.5">
      <c r="A24" s="8">
        <v>14</v>
      </c>
      <c r="B24" s="9"/>
      <c r="C24" s="40" t="s">
        <v>71</v>
      </c>
      <c r="D24" s="41" t="s">
        <v>18</v>
      </c>
      <c r="E24" s="44">
        <v>1</v>
      </c>
      <c r="F24" s="44">
        <v>0</v>
      </c>
      <c r="G24" s="45">
        <f>PRODUCT(E24,F24)</f>
        <v>0</v>
      </c>
    </row>
    <row r="25" spans="1:7" ht="12.75">
      <c r="A25" s="8">
        <v>15</v>
      </c>
      <c r="B25" s="9"/>
      <c r="C25" s="40" t="s">
        <v>38</v>
      </c>
      <c r="D25" s="41" t="s">
        <v>18</v>
      </c>
      <c r="E25" s="44">
        <v>2</v>
      </c>
      <c r="F25" s="44">
        <v>0</v>
      </c>
      <c r="G25" s="45">
        <f t="shared" si="1"/>
        <v>0</v>
      </c>
    </row>
    <row r="26" spans="1:7" ht="12.75">
      <c r="A26" s="8">
        <v>16</v>
      </c>
      <c r="B26" s="9"/>
      <c r="C26" s="40" t="s">
        <v>39</v>
      </c>
      <c r="D26" s="41" t="s">
        <v>18</v>
      </c>
      <c r="E26" s="44">
        <v>1</v>
      </c>
      <c r="F26" s="44">
        <v>0</v>
      </c>
      <c r="G26" s="45">
        <f t="shared" si="1"/>
        <v>0</v>
      </c>
    </row>
    <row r="27" spans="1:7" ht="12.75" customHeight="1">
      <c r="A27" s="8">
        <v>17</v>
      </c>
      <c r="B27" s="9"/>
      <c r="C27" s="40" t="s">
        <v>40</v>
      </c>
      <c r="D27" s="41" t="s">
        <v>18</v>
      </c>
      <c r="E27" s="44">
        <v>1</v>
      </c>
      <c r="F27" s="44">
        <v>0</v>
      </c>
      <c r="G27" s="45">
        <f t="shared" si="1"/>
        <v>0</v>
      </c>
    </row>
    <row r="28" spans="1:7" ht="25.5">
      <c r="A28" s="8">
        <v>18</v>
      </c>
      <c r="B28" s="28"/>
      <c r="C28" s="18" t="s">
        <v>75</v>
      </c>
      <c r="D28" s="21" t="s">
        <v>18</v>
      </c>
      <c r="E28" s="44">
        <v>1</v>
      </c>
      <c r="F28" s="44">
        <v>0</v>
      </c>
      <c r="G28" s="45">
        <f t="shared" si="1"/>
        <v>0</v>
      </c>
    </row>
    <row r="29" spans="1:7" ht="12.75">
      <c r="A29" s="8">
        <v>19</v>
      </c>
      <c r="B29" s="32" t="s">
        <v>5</v>
      </c>
      <c r="C29" s="40" t="s">
        <v>41</v>
      </c>
      <c r="D29" s="34" t="s">
        <v>18</v>
      </c>
      <c r="E29" s="44">
        <v>1</v>
      </c>
      <c r="F29" s="44">
        <v>0</v>
      </c>
      <c r="G29" s="45">
        <f t="shared" si="1"/>
        <v>0</v>
      </c>
    </row>
    <row r="30" spans="1:7" ht="12.75">
      <c r="A30" s="8">
        <v>20</v>
      </c>
      <c r="B30" s="32" t="s">
        <v>5</v>
      </c>
      <c r="C30" s="40" t="s">
        <v>42</v>
      </c>
      <c r="D30" s="34" t="s">
        <v>18</v>
      </c>
      <c r="E30" s="44">
        <v>1</v>
      </c>
      <c r="F30" s="44">
        <v>0</v>
      </c>
      <c r="G30" s="45">
        <f t="shared" si="1"/>
        <v>0</v>
      </c>
    </row>
    <row r="31" spans="1:7" ht="12.75">
      <c r="A31" s="8">
        <v>21</v>
      </c>
      <c r="B31" s="53" t="s">
        <v>5</v>
      </c>
      <c r="C31" s="40" t="s">
        <v>43</v>
      </c>
      <c r="D31" s="41" t="s">
        <v>17</v>
      </c>
      <c r="E31" s="44">
        <v>5</v>
      </c>
      <c r="F31" s="44">
        <v>0</v>
      </c>
      <c r="G31" s="45">
        <f t="shared" si="1"/>
        <v>0</v>
      </c>
    </row>
    <row r="32" spans="1:7" ht="12.75">
      <c r="A32" s="8">
        <v>22</v>
      </c>
      <c r="B32" s="53" t="s">
        <v>5</v>
      </c>
      <c r="C32" s="40" t="s">
        <v>44</v>
      </c>
      <c r="D32" s="41" t="s">
        <v>17</v>
      </c>
      <c r="E32" s="44">
        <v>3</v>
      </c>
      <c r="F32" s="44">
        <v>0</v>
      </c>
      <c r="G32" s="45">
        <f t="shared" si="1"/>
        <v>0</v>
      </c>
    </row>
    <row r="33" spans="1:7" ht="12.75">
      <c r="A33" s="8">
        <v>23</v>
      </c>
      <c r="B33" s="53" t="s">
        <v>5</v>
      </c>
      <c r="C33" s="40" t="s">
        <v>45</v>
      </c>
      <c r="D33" s="41" t="s">
        <v>18</v>
      </c>
      <c r="E33" s="44">
        <v>1</v>
      </c>
      <c r="F33" s="44">
        <v>0</v>
      </c>
      <c r="G33" s="45">
        <f t="shared" si="1"/>
        <v>0</v>
      </c>
    </row>
    <row r="34" spans="1:7" ht="12.75">
      <c r="A34" s="8">
        <v>24</v>
      </c>
      <c r="B34" s="53" t="s">
        <v>5</v>
      </c>
      <c r="C34" s="40" t="s">
        <v>46</v>
      </c>
      <c r="D34" s="41" t="s">
        <v>14</v>
      </c>
      <c r="E34" s="44">
        <v>1</v>
      </c>
      <c r="F34" s="44">
        <v>0</v>
      </c>
      <c r="G34" s="45">
        <f t="shared" si="1"/>
        <v>0</v>
      </c>
    </row>
    <row r="35" spans="1:7" ht="12.75">
      <c r="A35" s="8">
        <v>25</v>
      </c>
      <c r="B35" s="53" t="s">
        <v>5</v>
      </c>
      <c r="C35" s="40" t="s">
        <v>47</v>
      </c>
      <c r="D35" s="41" t="s">
        <v>14</v>
      </c>
      <c r="E35" s="54">
        <v>1</v>
      </c>
      <c r="F35" s="44">
        <v>0</v>
      </c>
      <c r="G35" s="45">
        <f t="shared" si="1"/>
        <v>0</v>
      </c>
    </row>
    <row r="36" spans="1:7" ht="12.75">
      <c r="A36" s="8">
        <v>26</v>
      </c>
      <c r="B36" s="53" t="s">
        <v>5</v>
      </c>
      <c r="C36" s="40" t="s">
        <v>48</v>
      </c>
      <c r="D36" s="41" t="s">
        <v>14</v>
      </c>
      <c r="E36" s="44">
        <v>1</v>
      </c>
      <c r="F36" s="44">
        <v>0</v>
      </c>
      <c r="G36" s="45">
        <f>PRODUCT(E36,F36)</f>
        <v>0</v>
      </c>
    </row>
    <row r="37" spans="1:7" ht="12.75">
      <c r="A37" s="8">
        <v>27</v>
      </c>
      <c r="B37" s="53" t="s">
        <v>49</v>
      </c>
      <c r="C37" s="40" t="s">
        <v>50</v>
      </c>
      <c r="D37" s="41" t="s">
        <v>51</v>
      </c>
      <c r="E37" s="44">
        <v>4</v>
      </c>
      <c r="F37" s="44">
        <v>0</v>
      </c>
      <c r="G37" s="45">
        <f>PRODUCT(E37,F37)</f>
        <v>0</v>
      </c>
    </row>
    <row r="38" spans="1:7" ht="12.75">
      <c r="A38" s="8">
        <v>28</v>
      </c>
      <c r="B38" s="23"/>
      <c r="C38" s="26" t="s">
        <v>23</v>
      </c>
      <c r="D38" s="21"/>
      <c r="E38" s="46"/>
      <c r="F38" s="46"/>
      <c r="G38" s="47">
        <f>SUM(G21:G37)</f>
        <v>0</v>
      </c>
    </row>
    <row r="39" spans="1:7" ht="12.75">
      <c r="A39" s="8"/>
      <c r="B39" s="22"/>
      <c r="C39" s="6"/>
      <c r="D39" s="21"/>
      <c r="E39" s="19"/>
      <c r="F39" s="19"/>
      <c r="G39" s="7"/>
    </row>
    <row r="40" spans="1:7" ht="12.75">
      <c r="A40" s="8"/>
      <c r="B40" s="22"/>
      <c r="C40" s="6"/>
      <c r="D40" s="21"/>
      <c r="E40" s="19"/>
      <c r="F40" s="19"/>
      <c r="G40" s="7"/>
    </row>
    <row r="41" spans="1:7" ht="12.75">
      <c r="A41" s="8">
        <v>29</v>
      </c>
      <c r="B41" s="23"/>
      <c r="C41" s="24" t="s">
        <v>53</v>
      </c>
      <c r="D41" s="21"/>
      <c r="E41" s="19"/>
      <c r="F41" s="19"/>
      <c r="G41" s="19"/>
    </row>
    <row r="42" spans="1:7" ht="25.5">
      <c r="A42" s="8">
        <v>30</v>
      </c>
      <c r="B42" s="23" t="s">
        <v>5</v>
      </c>
      <c r="C42" s="18" t="s">
        <v>76</v>
      </c>
      <c r="D42" s="21" t="s">
        <v>14</v>
      </c>
      <c r="E42" s="38">
        <v>1</v>
      </c>
      <c r="F42" s="38">
        <v>0</v>
      </c>
      <c r="G42" s="39">
        <f aca="true" t="shared" si="2" ref="G42:G59">PRODUCT(E42,F42)</f>
        <v>0</v>
      </c>
    </row>
    <row r="43" spans="1:7" ht="25.5">
      <c r="A43" s="8">
        <v>31</v>
      </c>
      <c r="B43" s="43" t="s">
        <v>5</v>
      </c>
      <c r="C43" s="33" t="s">
        <v>77</v>
      </c>
      <c r="D43" s="34" t="s">
        <v>18</v>
      </c>
      <c r="E43" s="38">
        <v>1</v>
      </c>
      <c r="F43" s="38">
        <v>0</v>
      </c>
      <c r="G43" s="39">
        <f t="shared" si="2"/>
        <v>0</v>
      </c>
    </row>
    <row r="44" spans="1:7" ht="12.75">
      <c r="A44" s="8">
        <v>32</v>
      </c>
      <c r="B44" s="32" t="s">
        <v>5</v>
      </c>
      <c r="C44" s="33" t="s">
        <v>78</v>
      </c>
      <c r="D44" s="34" t="s">
        <v>18</v>
      </c>
      <c r="E44" s="38">
        <v>1</v>
      </c>
      <c r="F44" s="38">
        <v>0</v>
      </c>
      <c r="G44" s="39">
        <f t="shared" si="2"/>
        <v>0</v>
      </c>
    </row>
    <row r="45" spans="1:7" ht="12.75">
      <c r="A45" s="8">
        <v>33</v>
      </c>
      <c r="B45" s="32" t="s">
        <v>5</v>
      </c>
      <c r="C45" s="33" t="s">
        <v>79</v>
      </c>
      <c r="D45" s="34" t="s">
        <v>18</v>
      </c>
      <c r="E45" s="38">
        <v>1</v>
      </c>
      <c r="F45" s="38">
        <v>0</v>
      </c>
      <c r="G45" s="39">
        <f t="shared" si="2"/>
        <v>0</v>
      </c>
    </row>
    <row r="46" spans="1:7" ht="12.75">
      <c r="A46" s="8">
        <v>34</v>
      </c>
      <c r="B46" s="32" t="s">
        <v>5</v>
      </c>
      <c r="C46" s="33" t="s">
        <v>80</v>
      </c>
      <c r="D46" s="34" t="s">
        <v>18</v>
      </c>
      <c r="E46" s="38">
        <v>1</v>
      </c>
      <c r="F46" s="38">
        <v>0</v>
      </c>
      <c r="G46" s="39">
        <f t="shared" si="2"/>
        <v>0</v>
      </c>
    </row>
    <row r="47" spans="1:7" ht="12.75">
      <c r="A47" s="8">
        <v>35</v>
      </c>
      <c r="B47" s="9" t="s">
        <v>5</v>
      </c>
      <c r="C47" s="40" t="s">
        <v>52</v>
      </c>
      <c r="D47" s="34" t="s">
        <v>17</v>
      </c>
      <c r="E47" s="38">
        <v>25</v>
      </c>
      <c r="F47" s="38">
        <v>0</v>
      </c>
      <c r="G47" s="39">
        <f t="shared" si="2"/>
        <v>0</v>
      </c>
    </row>
    <row r="48" spans="1:7" ht="12.75">
      <c r="A48" s="8">
        <v>36</v>
      </c>
      <c r="B48" s="9" t="s">
        <v>5</v>
      </c>
      <c r="C48" s="40" t="s">
        <v>59</v>
      </c>
      <c r="D48" s="34" t="s">
        <v>17</v>
      </c>
      <c r="E48" s="38">
        <v>3</v>
      </c>
      <c r="F48" s="38">
        <v>0</v>
      </c>
      <c r="G48" s="39">
        <f>PRODUCT(E48,F48)</f>
        <v>0</v>
      </c>
    </row>
    <row r="49" spans="1:7" ht="12.75">
      <c r="A49" s="8">
        <v>37</v>
      </c>
      <c r="B49" s="32"/>
      <c r="C49" s="42" t="s">
        <v>30</v>
      </c>
      <c r="D49" s="34" t="s">
        <v>17</v>
      </c>
      <c r="E49" s="38">
        <v>24</v>
      </c>
      <c r="F49" s="38">
        <v>0</v>
      </c>
      <c r="G49" s="39">
        <f t="shared" si="2"/>
        <v>0</v>
      </c>
    </row>
    <row r="50" spans="1:7" ht="12.75">
      <c r="A50" s="8">
        <v>38</v>
      </c>
      <c r="B50" s="23" t="s">
        <v>5</v>
      </c>
      <c r="C50" s="18" t="s">
        <v>35</v>
      </c>
      <c r="D50" s="21" t="s">
        <v>17</v>
      </c>
      <c r="E50" s="38">
        <v>24</v>
      </c>
      <c r="F50" s="38">
        <v>0</v>
      </c>
      <c r="G50" s="39">
        <f t="shared" si="2"/>
        <v>0</v>
      </c>
    </row>
    <row r="51" spans="1:7" ht="63.75" customHeight="1">
      <c r="A51" s="8">
        <v>39</v>
      </c>
      <c r="B51" s="28"/>
      <c r="C51" s="18" t="s">
        <v>81</v>
      </c>
      <c r="D51" s="21" t="s">
        <v>14</v>
      </c>
      <c r="E51" s="38">
        <v>1</v>
      </c>
      <c r="F51" s="38">
        <v>0</v>
      </c>
      <c r="G51" s="39">
        <f t="shared" si="2"/>
        <v>0</v>
      </c>
    </row>
    <row r="52" spans="1:7" ht="12.75">
      <c r="A52" s="8">
        <v>40</v>
      </c>
      <c r="B52" s="35"/>
      <c r="C52" s="18" t="s">
        <v>61</v>
      </c>
      <c r="D52" s="34" t="s">
        <v>17</v>
      </c>
      <c r="E52" s="38">
        <v>2</v>
      </c>
      <c r="F52" s="38">
        <v>0</v>
      </c>
      <c r="G52" s="39">
        <f t="shared" si="2"/>
        <v>0</v>
      </c>
    </row>
    <row r="53" spans="1:7" ht="12.75">
      <c r="A53" s="8">
        <v>41</v>
      </c>
      <c r="B53" s="28"/>
      <c r="C53" s="42" t="s">
        <v>28</v>
      </c>
      <c r="D53" s="34" t="s">
        <v>14</v>
      </c>
      <c r="E53" s="48">
        <v>1</v>
      </c>
      <c r="F53" s="44">
        <f>SUM(G52:G52)</f>
        <v>0</v>
      </c>
      <c r="G53" s="39">
        <f>PRODUCT(E53,F53)</f>
        <v>0</v>
      </c>
    </row>
    <row r="54" spans="1:7" ht="12.75">
      <c r="A54" s="8">
        <v>42</v>
      </c>
      <c r="B54" s="28"/>
      <c r="C54" s="42" t="s">
        <v>36</v>
      </c>
      <c r="D54" s="41" t="s">
        <v>17</v>
      </c>
      <c r="E54" s="44">
        <v>1</v>
      </c>
      <c r="F54" s="38">
        <v>0</v>
      </c>
      <c r="G54" s="39">
        <f>PRODUCT(E54,F54)</f>
        <v>0</v>
      </c>
    </row>
    <row r="55" spans="1:7" ht="12.75">
      <c r="A55" s="8">
        <v>43</v>
      </c>
      <c r="B55" s="28"/>
      <c r="C55" s="18" t="s">
        <v>31</v>
      </c>
      <c r="D55" s="41" t="s">
        <v>14</v>
      </c>
      <c r="E55" s="44">
        <v>1</v>
      </c>
      <c r="F55" s="38">
        <v>0</v>
      </c>
      <c r="G55" s="39">
        <f>PRODUCT(E55,F55)</f>
        <v>0</v>
      </c>
    </row>
    <row r="56" spans="1:7" ht="25.5">
      <c r="A56" s="8">
        <v>44</v>
      </c>
      <c r="B56" s="28"/>
      <c r="C56" s="42" t="s">
        <v>60</v>
      </c>
      <c r="D56" s="21" t="s">
        <v>17</v>
      </c>
      <c r="E56" s="49">
        <v>1</v>
      </c>
      <c r="F56" s="49">
        <v>0</v>
      </c>
      <c r="G56" s="10">
        <f>PRODUCT(E56,F56)</f>
        <v>0</v>
      </c>
    </row>
    <row r="57" spans="1:7" ht="25.5">
      <c r="A57" s="8">
        <v>45</v>
      </c>
      <c r="B57" s="28"/>
      <c r="C57" s="18" t="s">
        <v>82</v>
      </c>
      <c r="D57" s="21" t="s">
        <v>18</v>
      </c>
      <c r="E57" s="38">
        <v>2</v>
      </c>
      <c r="F57" s="38">
        <v>0</v>
      </c>
      <c r="G57" s="39">
        <f t="shared" si="2"/>
        <v>0</v>
      </c>
    </row>
    <row r="58" spans="1:7" ht="12.75">
      <c r="A58" s="8">
        <v>46</v>
      </c>
      <c r="B58" s="28"/>
      <c r="C58" s="18" t="s">
        <v>25</v>
      </c>
      <c r="D58" s="21" t="s">
        <v>18</v>
      </c>
      <c r="E58" s="38">
        <v>2</v>
      </c>
      <c r="F58" s="38">
        <v>0</v>
      </c>
      <c r="G58" s="39">
        <f t="shared" si="2"/>
        <v>0</v>
      </c>
    </row>
    <row r="59" spans="1:7" ht="12.75">
      <c r="A59" s="8">
        <v>47</v>
      </c>
      <c r="B59" s="28"/>
      <c r="C59" s="18" t="s">
        <v>24</v>
      </c>
      <c r="D59" s="21" t="s">
        <v>14</v>
      </c>
      <c r="E59" s="19">
        <v>1</v>
      </c>
      <c r="F59" s="19">
        <v>0</v>
      </c>
      <c r="G59" s="25">
        <f t="shared" si="2"/>
        <v>0</v>
      </c>
    </row>
    <row r="60" spans="1:7" ht="12.75">
      <c r="A60" s="8">
        <v>48</v>
      </c>
      <c r="B60" s="23"/>
      <c r="C60" s="26" t="s">
        <v>23</v>
      </c>
      <c r="D60" s="21"/>
      <c r="E60" s="19"/>
      <c r="F60" s="19"/>
      <c r="G60" s="27">
        <f>SUM(G41:G59)</f>
        <v>0</v>
      </c>
    </row>
    <row r="61" spans="1:7" ht="12.75">
      <c r="A61" s="8"/>
      <c r="B61" s="23"/>
      <c r="C61" s="26"/>
      <c r="D61" s="21"/>
      <c r="E61" s="19"/>
      <c r="F61" s="19"/>
      <c r="G61" s="27"/>
    </row>
    <row r="62" spans="1:7" ht="12.75">
      <c r="A62" s="8"/>
      <c r="B62" s="23"/>
      <c r="C62" s="26"/>
      <c r="D62" s="21"/>
      <c r="E62" s="19"/>
      <c r="F62" s="19"/>
      <c r="G62" s="27"/>
    </row>
    <row r="63" spans="1:7" ht="12.75">
      <c r="A63" s="8">
        <v>49</v>
      </c>
      <c r="B63" s="23"/>
      <c r="C63" s="24" t="s">
        <v>54</v>
      </c>
      <c r="D63" s="21"/>
      <c r="E63" s="46"/>
      <c r="F63" s="46"/>
      <c r="G63" s="46"/>
    </row>
    <row r="64" spans="1:7" ht="12.75">
      <c r="A64" s="8">
        <v>50</v>
      </c>
      <c r="B64" s="32"/>
      <c r="C64" s="18" t="s">
        <v>62</v>
      </c>
      <c r="D64" s="34" t="s">
        <v>17</v>
      </c>
      <c r="E64" s="44">
        <v>0.5</v>
      </c>
      <c r="F64" s="44">
        <v>0</v>
      </c>
      <c r="G64" s="45">
        <f aca="true" t="shared" si="3" ref="G64:G69">PRODUCT(E64,F64)</f>
        <v>0</v>
      </c>
    </row>
    <row r="65" spans="1:7" ht="12.75">
      <c r="A65" s="8">
        <v>51</v>
      </c>
      <c r="B65" s="32"/>
      <c r="C65" s="18" t="s">
        <v>63</v>
      </c>
      <c r="D65" s="34" t="s">
        <v>17</v>
      </c>
      <c r="E65" s="44">
        <v>3</v>
      </c>
      <c r="F65" s="44">
        <v>0</v>
      </c>
      <c r="G65" s="45">
        <f t="shared" si="3"/>
        <v>0</v>
      </c>
    </row>
    <row r="66" spans="1:7" ht="12.75">
      <c r="A66" s="8">
        <v>52</v>
      </c>
      <c r="B66" s="32"/>
      <c r="C66" s="18" t="s">
        <v>64</v>
      </c>
      <c r="D66" s="34" t="s">
        <v>17</v>
      </c>
      <c r="E66" s="44">
        <v>12</v>
      </c>
      <c r="F66" s="44">
        <v>0</v>
      </c>
      <c r="G66" s="45">
        <f t="shared" si="3"/>
        <v>0</v>
      </c>
    </row>
    <row r="67" spans="1:7" ht="12.75">
      <c r="A67" s="8">
        <v>53</v>
      </c>
      <c r="B67" s="35"/>
      <c r="C67" s="42" t="s">
        <v>28</v>
      </c>
      <c r="D67" s="34" t="s">
        <v>14</v>
      </c>
      <c r="E67" s="48">
        <v>1</v>
      </c>
      <c r="F67" s="44">
        <f>SUM(G64:G66)</f>
        <v>0</v>
      </c>
      <c r="G67" s="45">
        <f t="shared" si="3"/>
        <v>0</v>
      </c>
    </row>
    <row r="68" spans="1:7" ht="25.5">
      <c r="A68" s="8">
        <v>54</v>
      </c>
      <c r="B68" s="28"/>
      <c r="C68" s="18" t="s">
        <v>75</v>
      </c>
      <c r="D68" s="21" t="s">
        <v>18</v>
      </c>
      <c r="E68" s="44">
        <v>1</v>
      </c>
      <c r="F68" s="44">
        <v>0</v>
      </c>
      <c r="G68" s="45">
        <f t="shared" si="3"/>
        <v>0</v>
      </c>
    </row>
    <row r="69" spans="1:7" ht="12.75">
      <c r="A69" s="8">
        <v>55</v>
      </c>
      <c r="B69" s="32"/>
      <c r="C69" s="33" t="s">
        <v>24</v>
      </c>
      <c r="D69" s="34" t="s">
        <v>14</v>
      </c>
      <c r="E69" s="44">
        <v>2</v>
      </c>
      <c r="F69" s="44">
        <v>0</v>
      </c>
      <c r="G69" s="45">
        <f t="shared" si="3"/>
        <v>0</v>
      </c>
    </row>
    <row r="70" spans="1:7" ht="12.75">
      <c r="A70" s="8">
        <v>56</v>
      </c>
      <c r="B70" s="23"/>
      <c r="C70" s="26" t="s">
        <v>23</v>
      </c>
      <c r="D70" s="21"/>
      <c r="E70" s="46"/>
      <c r="F70" s="46"/>
      <c r="G70" s="47">
        <f>SUM(G63:G69)</f>
        <v>0</v>
      </c>
    </row>
    <row r="71" spans="1:7" ht="12.75">
      <c r="A71" s="8"/>
      <c r="B71" s="23"/>
      <c r="C71" s="26"/>
      <c r="D71" s="21"/>
      <c r="E71" s="46"/>
      <c r="F71" s="46"/>
      <c r="G71" s="47"/>
    </row>
    <row r="72" spans="1:7" ht="12.75">
      <c r="A72" s="8"/>
      <c r="B72" s="23"/>
      <c r="C72" s="26"/>
      <c r="D72" s="21"/>
      <c r="E72" s="46"/>
      <c r="F72" s="46"/>
      <c r="G72" s="47"/>
    </row>
    <row r="73" spans="1:7" ht="12.75">
      <c r="A73" s="8">
        <v>57</v>
      </c>
      <c r="B73" s="23"/>
      <c r="C73" s="24" t="s">
        <v>55</v>
      </c>
      <c r="D73" s="21"/>
      <c r="E73" s="46"/>
      <c r="F73" s="46"/>
      <c r="G73" s="46"/>
    </row>
    <row r="74" spans="1:7" ht="12.75">
      <c r="A74" s="8">
        <v>58</v>
      </c>
      <c r="B74" s="50"/>
      <c r="C74" s="42" t="s">
        <v>32</v>
      </c>
      <c r="D74" s="41" t="s">
        <v>14</v>
      </c>
      <c r="E74" s="44">
        <v>1</v>
      </c>
      <c r="F74" s="44">
        <v>0</v>
      </c>
      <c r="G74" s="45">
        <f>PRODUCT(E74,F74)</f>
        <v>0</v>
      </c>
    </row>
    <row r="75" spans="1:7" ht="12.75">
      <c r="A75" s="8">
        <v>59</v>
      </c>
      <c r="B75" s="23"/>
      <c r="C75" s="26" t="s">
        <v>23</v>
      </c>
      <c r="D75" s="21"/>
      <c r="E75" s="46"/>
      <c r="F75" s="46"/>
      <c r="G75" s="47">
        <f>SUM(G73:G74)</f>
        <v>0</v>
      </c>
    </row>
    <row r="76" spans="1:7" ht="12.75">
      <c r="A76" s="8"/>
      <c r="B76" s="23"/>
      <c r="C76" s="26"/>
      <c r="D76" s="21"/>
      <c r="E76" s="46"/>
      <c r="F76" s="46"/>
      <c r="G76" s="47"/>
    </row>
    <row r="77" spans="1:7" ht="12.75">
      <c r="A77" s="8"/>
      <c r="B77" s="23"/>
      <c r="C77" s="26"/>
      <c r="D77" s="21"/>
      <c r="E77" s="46"/>
      <c r="F77" s="46"/>
      <c r="G77" s="47"/>
    </row>
    <row r="78" spans="1:7" ht="12.75">
      <c r="A78" s="8">
        <v>60</v>
      </c>
      <c r="B78" s="23"/>
      <c r="C78" s="24" t="s">
        <v>56</v>
      </c>
      <c r="D78" s="21"/>
      <c r="E78" s="46"/>
      <c r="F78" s="46"/>
      <c r="G78" s="10"/>
    </row>
    <row r="79" spans="1:7" ht="102">
      <c r="A79" s="8">
        <v>61</v>
      </c>
      <c r="B79" s="42" t="s">
        <v>67</v>
      </c>
      <c r="C79" s="40" t="s">
        <v>65</v>
      </c>
      <c r="D79" s="21" t="s">
        <v>22</v>
      </c>
      <c r="E79" s="44">
        <v>1</v>
      </c>
      <c r="F79" s="44">
        <v>0</v>
      </c>
      <c r="G79" s="45">
        <f aca="true" t="shared" si="4" ref="G79:G85">PRODUCT(E79,F79)</f>
        <v>0</v>
      </c>
    </row>
    <row r="80" spans="1:7" ht="89.25" customHeight="1">
      <c r="A80" s="8">
        <v>62</v>
      </c>
      <c r="B80" s="42" t="s">
        <v>68</v>
      </c>
      <c r="C80" s="40" t="s">
        <v>85</v>
      </c>
      <c r="D80" s="21" t="s">
        <v>22</v>
      </c>
      <c r="E80" s="44">
        <v>1</v>
      </c>
      <c r="F80" s="44">
        <v>0</v>
      </c>
      <c r="G80" s="45">
        <f t="shared" si="4"/>
        <v>0</v>
      </c>
    </row>
    <row r="81" spans="1:7" ht="51">
      <c r="A81" s="8">
        <v>63</v>
      </c>
      <c r="B81" s="42" t="s">
        <v>69</v>
      </c>
      <c r="C81" s="40" t="s">
        <v>83</v>
      </c>
      <c r="D81" s="21" t="s">
        <v>14</v>
      </c>
      <c r="E81" s="44">
        <v>1</v>
      </c>
      <c r="F81" s="44">
        <v>0</v>
      </c>
      <c r="G81" s="45">
        <f t="shared" si="4"/>
        <v>0</v>
      </c>
    </row>
    <row r="82" spans="1:7" ht="102">
      <c r="A82" s="8">
        <v>64</v>
      </c>
      <c r="B82" s="42" t="s">
        <v>66</v>
      </c>
      <c r="C82" s="40" t="s">
        <v>84</v>
      </c>
      <c r="D82" s="21" t="s">
        <v>22</v>
      </c>
      <c r="E82" s="51">
        <v>11</v>
      </c>
      <c r="F82" s="51">
        <v>0</v>
      </c>
      <c r="G82" s="45">
        <f t="shared" si="4"/>
        <v>0</v>
      </c>
    </row>
    <row r="83" spans="1:7" ht="76.5">
      <c r="A83" s="8">
        <v>65</v>
      </c>
      <c r="B83" s="42" t="s">
        <v>70</v>
      </c>
      <c r="C83" s="40" t="s">
        <v>86</v>
      </c>
      <c r="D83" s="21" t="s">
        <v>22</v>
      </c>
      <c r="E83" s="44">
        <v>11</v>
      </c>
      <c r="F83" s="51">
        <v>0</v>
      </c>
      <c r="G83" s="45">
        <f t="shared" si="4"/>
        <v>0</v>
      </c>
    </row>
    <row r="84" spans="1:7" ht="38.25">
      <c r="A84" s="8">
        <v>66</v>
      </c>
      <c r="B84" s="23"/>
      <c r="C84" s="18" t="s">
        <v>87</v>
      </c>
      <c r="D84" s="34" t="s">
        <v>22</v>
      </c>
      <c r="E84" s="44">
        <v>7</v>
      </c>
      <c r="F84" s="51">
        <v>0</v>
      </c>
      <c r="G84" s="45">
        <f t="shared" si="4"/>
        <v>0</v>
      </c>
    </row>
    <row r="85" spans="1:7" ht="25.5">
      <c r="A85" s="8">
        <v>67</v>
      </c>
      <c r="B85" s="23"/>
      <c r="C85" s="18" t="s">
        <v>88</v>
      </c>
      <c r="D85" s="41" t="s">
        <v>14</v>
      </c>
      <c r="E85" s="44">
        <v>1</v>
      </c>
      <c r="F85" s="51">
        <v>0</v>
      </c>
      <c r="G85" s="45">
        <f t="shared" si="4"/>
        <v>0</v>
      </c>
    </row>
    <row r="86" spans="1:7" ht="12.75">
      <c r="A86" s="8">
        <v>68</v>
      </c>
      <c r="B86" s="23"/>
      <c r="C86" s="26" t="s">
        <v>23</v>
      </c>
      <c r="D86" s="21"/>
      <c r="E86" s="19"/>
      <c r="F86" s="19"/>
      <c r="G86" s="27">
        <f>SUM(G78:G85)</f>
        <v>0</v>
      </c>
    </row>
    <row r="87" spans="1:7" ht="12.75">
      <c r="A87" s="8"/>
      <c r="B87" s="23"/>
      <c r="C87" s="24"/>
      <c r="D87" s="21"/>
      <c r="E87" s="46"/>
      <c r="F87" s="46"/>
      <c r="G87" s="47"/>
    </row>
    <row r="88" spans="1:7" ht="12.75">
      <c r="A88" s="8"/>
      <c r="B88" s="23"/>
      <c r="C88" s="24"/>
      <c r="D88" s="21"/>
      <c r="E88" s="46"/>
      <c r="F88" s="46"/>
      <c r="G88" s="47"/>
    </row>
    <row r="89" spans="1:7" ht="12.75">
      <c r="A89" s="8">
        <v>69</v>
      </c>
      <c r="B89" s="23" t="s">
        <v>33</v>
      </c>
      <c r="C89" s="26" t="s">
        <v>34</v>
      </c>
      <c r="D89" s="21"/>
      <c r="E89" s="46"/>
      <c r="F89" s="46"/>
      <c r="G89" s="47"/>
    </row>
    <row r="90" spans="1:7" ht="15.75" customHeight="1">
      <c r="A90" s="8">
        <v>70</v>
      </c>
      <c r="B90" s="23"/>
      <c r="C90" s="55" t="s">
        <v>89</v>
      </c>
      <c r="D90" s="56"/>
      <c r="E90" s="56"/>
      <c r="F90" s="56"/>
      <c r="G90" s="56"/>
    </row>
    <row r="91" spans="1:7" ht="15.75" customHeight="1">
      <c r="A91" s="8"/>
      <c r="B91" s="23"/>
      <c r="C91" s="56"/>
      <c r="D91" s="56"/>
      <c r="E91" s="56"/>
      <c r="F91" s="56"/>
      <c r="G91" s="56"/>
    </row>
    <row r="92" spans="1:7" ht="15.75" customHeight="1">
      <c r="A92" s="8"/>
      <c r="B92" s="23"/>
      <c r="C92" s="56"/>
      <c r="D92" s="56"/>
      <c r="E92" s="56"/>
      <c r="F92" s="56"/>
      <c r="G92" s="56"/>
    </row>
    <row r="93" spans="1:7" ht="15.75" customHeight="1">
      <c r="A93" s="8"/>
      <c r="B93" s="23"/>
      <c r="C93" s="56"/>
      <c r="D93" s="56"/>
      <c r="E93" s="56"/>
      <c r="F93" s="56"/>
      <c r="G93" s="56"/>
    </row>
    <row r="94" spans="1:7" ht="12.75">
      <c r="A94" s="8"/>
      <c r="B94" s="23"/>
      <c r="C94" s="26"/>
      <c r="D94" s="21"/>
      <c r="E94" s="46"/>
      <c r="F94" s="46"/>
      <c r="G94" s="47"/>
    </row>
    <row r="95" spans="1:7" ht="12.75">
      <c r="A95" s="8"/>
      <c r="B95" s="23"/>
      <c r="C95" s="26"/>
      <c r="D95" s="21"/>
      <c r="E95" s="46"/>
      <c r="F95" s="46"/>
      <c r="G95" s="47"/>
    </row>
    <row r="96" spans="1:7" ht="12.75">
      <c r="A96" s="36">
        <v>71</v>
      </c>
      <c r="B96" s="23" t="s">
        <v>19</v>
      </c>
      <c r="C96" s="9" t="s">
        <v>26</v>
      </c>
      <c r="D96" s="21"/>
      <c r="E96" s="46"/>
      <c r="F96" s="46"/>
      <c r="G96" s="47"/>
    </row>
    <row r="97" spans="1:7" ht="12.75">
      <c r="A97" s="37">
        <v>72</v>
      </c>
      <c r="B97" s="23" t="s">
        <v>20</v>
      </c>
      <c r="C97" s="11" t="s">
        <v>90</v>
      </c>
      <c r="D97" s="21"/>
      <c r="E97" s="46"/>
      <c r="F97" s="46"/>
      <c r="G97" s="47"/>
    </row>
    <row r="98" spans="1:7" ht="12.75">
      <c r="A98" s="8"/>
      <c r="B98" s="23"/>
      <c r="C98" s="24"/>
      <c r="D98" s="21"/>
      <c r="E98" s="46"/>
      <c r="F98" s="46"/>
      <c r="G98" s="47"/>
    </row>
    <row r="99" spans="1:7" ht="12.75">
      <c r="A99" s="8"/>
      <c r="B99" s="23"/>
      <c r="C99" s="24"/>
      <c r="D99" s="21"/>
      <c r="E99" s="46"/>
      <c r="F99" s="46"/>
      <c r="G99" s="47"/>
    </row>
    <row r="100" spans="1:7" ht="12.75">
      <c r="A100" s="8"/>
      <c r="B100" s="23"/>
      <c r="C100" s="11"/>
      <c r="D100" s="21"/>
      <c r="E100" s="9"/>
      <c r="F100" s="9"/>
      <c r="G100" s="9"/>
    </row>
    <row r="101" spans="1:7" ht="12.75">
      <c r="A101" s="9" t="s">
        <v>5</v>
      </c>
      <c r="B101" s="9"/>
      <c r="C101" s="9"/>
      <c r="D101" s="9"/>
      <c r="E101" s="9"/>
      <c r="F101" s="9"/>
      <c r="G101" s="9"/>
    </row>
  </sheetData>
  <sheetProtection/>
  <mergeCells count="8">
    <mergeCell ref="C90:G93"/>
    <mergeCell ref="A4:G4"/>
    <mergeCell ref="A1:B1"/>
    <mergeCell ref="C1:G1"/>
    <mergeCell ref="A2:B2"/>
    <mergeCell ref="C2:G2"/>
    <mergeCell ref="A3:B3"/>
    <mergeCell ref="C3:G3"/>
  </mergeCells>
  <printOptions gridLines="1"/>
  <pageMargins left="0.3937007874015748" right="0.1968503937007874" top="0.984251968503937" bottom="0.7874015748031497" header="0.5118110236220472" footer="0.5118110236220472"/>
  <pageSetup horizontalDpi="600" verticalDpi="600" orientation="portrait" paperSize="9" scale="70" r:id="rId1"/>
  <headerFooter alignWithMargins="0">
    <oddHeader>&amp;LTomáš Vinšálek
Dubenec 42
544 55 Dubenec&amp;CVÝKAZ VÝMĚR - PL
Požární zbrojnice
Račice nad Trotinou 44&amp;R mob.: 603 502 033
e-mail: vinsalek@vinsalek.cz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Trio PROJEKT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Vinšálek</dc:creator>
  <cp:keywords/>
  <dc:description/>
  <cp:lastModifiedBy>Tomáš Vinšálek</cp:lastModifiedBy>
  <cp:lastPrinted>2018-02-04T17:14:19Z</cp:lastPrinted>
  <dcterms:created xsi:type="dcterms:W3CDTF">2003-12-02T15:30:09Z</dcterms:created>
  <dcterms:modified xsi:type="dcterms:W3CDTF">2020-05-10T20:32:20Z</dcterms:modified>
  <cp:category/>
  <cp:version/>
  <cp:contentType/>
  <cp:contentStatus/>
</cp:coreProperties>
</file>