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áz\Desktop\ŽBB CN 7.10.2020\1AN profese\MAR\"/>
    </mc:Choice>
  </mc:AlternateContent>
  <xr:revisionPtr revIDLastSave="0" documentId="13_ncr:1_{E7F501DB-8235-4DFD-9A6B-C5C154BB9EE6}" xr6:coauthVersionLast="45" xr6:coauthVersionMax="45" xr10:uidLastSave="{00000000-0000-0000-0000-000000000000}"/>
  <bookViews>
    <workbookView xWindow="2340" yWindow="795" windowWidth="18930" windowHeight="1540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25" i="1" l="1"/>
  <c r="G126" i="1"/>
  <c r="G127" i="1"/>
  <c r="G128" i="1"/>
  <c r="G129" i="1"/>
  <c r="G130" i="1"/>
  <c r="G131" i="1"/>
  <c r="G132" i="1"/>
  <c r="G133" i="1"/>
  <c r="G134" i="1"/>
  <c r="G135" i="1"/>
  <c r="G136" i="1"/>
  <c r="G124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09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92" i="1"/>
  <c r="G82" i="1"/>
  <c r="G83" i="1"/>
  <c r="G84" i="1"/>
  <c r="G85" i="1"/>
  <c r="G86" i="1"/>
  <c r="G87" i="1"/>
  <c r="G88" i="1"/>
  <c r="G81" i="1"/>
  <c r="G89" i="1" s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52" i="1"/>
  <c r="G40" i="1"/>
  <c r="G41" i="1"/>
  <c r="G42" i="1"/>
  <c r="G43" i="1"/>
  <c r="G44" i="1"/>
  <c r="G45" i="1"/>
  <c r="G46" i="1"/>
  <c r="G47" i="1"/>
  <c r="G39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13" i="1"/>
  <c r="G122" i="1" l="1"/>
  <c r="G137" i="1"/>
  <c r="G106" i="1"/>
  <c r="G32" i="1"/>
  <c r="G48" i="1"/>
  <c r="G74" i="1"/>
  <c r="G140" i="1" l="1"/>
</calcChain>
</file>

<file path=xl/sharedStrings.xml><?xml version="1.0" encoding="utf-8"?>
<sst xmlns="http://schemas.openxmlformats.org/spreadsheetml/2006/main" count="313" uniqueCount="218">
  <si>
    <t>VÝKAZ VÝMĚR</t>
  </si>
  <si>
    <t>STAVBA:</t>
  </si>
  <si>
    <t>Objekt v ulici Opolského č.p. 144, Nová Paka (bývalý klášter Paulánů) – Komunitní centrum Nová Paka</t>
  </si>
  <si>
    <t>ČÁST:</t>
  </si>
  <si>
    <t>MĚŘENÍ A REGULACE</t>
  </si>
  <si>
    <t>DATUM:</t>
  </si>
  <si>
    <t>Popis</t>
  </si>
  <si>
    <t>Množství</t>
  </si>
  <si>
    <t>Cena/ks</t>
  </si>
  <si>
    <t>Cena celkem</t>
  </si>
  <si>
    <t xml:space="preserve"> </t>
  </si>
  <si>
    <t>Instrumentace – MaR kotelna</t>
  </si>
  <si>
    <t>Teplotní čidlo do potrubí
délka stonku: 50mm</t>
  </si>
  <si>
    <t>ks</t>
  </si>
  <si>
    <t>Jímka  ocelová délka: 50mm</t>
  </si>
  <si>
    <t>Teplotní čidlo do potrubí
délka stonku: 220mm</t>
  </si>
  <si>
    <t>Jímka ocelová délka: 250mm</t>
  </si>
  <si>
    <t>Venkovní čidlo</t>
  </si>
  <si>
    <t>Regulátor prostorový         0 až +40°C</t>
  </si>
  <si>
    <t>Regulátor teploty kapilárový +30 až +90°C</t>
  </si>
  <si>
    <t>Regulátor teploty kapilárový +70 až +140°C</t>
  </si>
  <si>
    <t>Regulátor tlaku vlnovcový 63 až 630 kPa</t>
  </si>
  <si>
    <t>Dvoustupňový detektor plynu Metan</t>
  </si>
  <si>
    <t>Dvoustupňový detektor plynu CO</t>
  </si>
  <si>
    <t>3-cestný směšovač DN25 - 6,3</t>
  </si>
  <si>
    <t>3-cestný směšovač  DN32 - 16</t>
  </si>
  <si>
    <t>Servopohon  24VAC/DC 15-120s 0-10V</t>
  </si>
  <si>
    <t>Uzavírací klapka - DN50, 90 kvs, PN 16</t>
  </si>
  <si>
    <t>Servopohon pro uzavírací klapky</t>
  </si>
  <si>
    <t>Čidlo zaplavení komplet</t>
  </si>
  <si>
    <t>Tlačítko havarjiního odstavení</t>
  </si>
  <si>
    <t>Siréna</t>
  </si>
  <si>
    <t>Instrumentace – odečty energií</t>
  </si>
  <si>
    <r>
      <t>Kalorimetrický měřič tepla okruhu Qn = 0,6m</t>
    </r>
    <r>
      <rPr>
        <vertAlign val="superscript"/>
        <sz val="11"/>
        <color theme="1"/>
        <rFont val="Liberation Sans"/>
        <charset val="238"/>
      </rPr>
      <t>3</t>
    </r>
  </si>
  <si>
    <r>
      <t>Kalorimetrický měřič tepla okruhu Qn = 1,5m</t>
    </r>
    <r>
      <rPr>
        <vertAlign val="superscript"/>
        <sz val="11"/>
        <color theme="1"/>
        <rFont val="Liberation Sans"/>
        <charset val="238"/>
      </rPr>
      <t>3</t>
    </r>
  </si>
  <si>
    <r>
      <t>Kalorimetrický měřič tepla okruhu Qn = 2,5m</t>
    </r>
    <r>
      <rPr>
        <vertAlign val="superscript"/>
        <sz val="11"/>
        <color theme="1"/>
        <rFont val="Liberation Sans"/>
        <charset val="238"/>
      </rPr>
      <t>3</t>
    </r>
  </si>
  <si>
    <r>
      <t>Kalorimetrický měřič tepla okruhu Qn = 6m</t>
    </r>
    <r>
      <rPr>
        <vertAlign val="superscript"/>
        <sz val="11"/>
        <color theme="1"/>
        <rFont val="Liberation Sans"/>
        <charset val="238"/>
      </rPr>
      <t>3</t>
    </r>
  </si>
  <si>
    <t>Sada teplotních čidel k měřiči tepla</t>
  </si>
  <si>
    <t>sada</t>
  </si>
  <si>
    <t>Varný nátrubek</t>
  </si>
  <si>
    <t>M-Bus modul</t>
  </si>
  <si>
    <t>Vodoměr s dálkovým odečtem 1/2”</t>
  </si>
  <si>
    <t>Vodoměr s dálkovým odečtem 1”</t>
  </si>
  <si>
    <t>Regulace – MaR</t>
  </si>
  <si>
    <t>Modul pro měření teploty</t>
  </si>
  <si>
    <t>Teplotní snímač</t>
  </si>
  <si>
    <t>Rámeček jednonásobný  plast, bílá</t>
  </si>
  <si>
    <t>Čidlo kvality vzduchu</t>
  </si>
  <si>
    <t>Ventil DN 15, kvs = 2,5 pohon 24 V  AC</t>
  </si>
  <si>
    <t>Ventil DN 20, kvs = 4 pohon 24 V  AC</t>
  </si>
  <si>
    <t>Hlavice ventilu 24V DC</t>
  </si>
  <si>
    <t>Adaptér</t>
  </si>
  <si>
    <t>Magnet příložný univerzální</t>
  </si>
  <si>
    <t>Externí master</t>
  </si>
  <si>
    <t>Hlavní PLC jednotka</t>
  </si>
  <si>
    <t>Modul 11xDO</t>
  </si>
  <si>
    <t>Modul 4xAO</t>
  </si>
  <si>
    <t>Modul 2xAO, 8xAI</t>
  </si>
  <si>
    <t>Modul 12xDI</t>
  </si>
  <si>
    <t>Operátorský panel 10”</t>
  </si>
  <si>
    <t>Aplikační profil pro komunikaci s VZT</t>
  </si>
  <si>
    <t>Switch 8x ethernet port</t>
  </si>
  <si>
    <t>Zdroj 27V DC/60W</t>
  </si>
  <si>
    <t>Zdroj 24V DC/60W</t>
  </si>
  <si>
    <t>Zdroj 24V AC/100VA</t>
  </si>
  <si>
    <t>Akumulátor 12V 7Ah</t>
  </si>
  <si>
    <t>Regulace – Odečty energií</t>
  </si>
  <si>
    <t>Převodník M-Bus</t>
  </si>
  <si>
    <t>Modul pro příjem signálu z vodoměrů</t>
  </si>
  <si>
    <t>Anténa</t>
  </si>
  <si>
    <t>Modul pro odečítání elektroměrů</t>
  </si>
  <si>
    <t>Dotyková klávesnice 16 tl., Čtečka RFID karet/ tagů, OLED display,</t>
  </si>
  <si>
    <t>RFID karta</t>
  </si>
  <si>
    <t>Rozvaděč</t>
  </si>
  <si>
    <t>Oceloplechová rozvodnice 1300x1000x300</t>
  </si>
  <si>
    <t>Hlavní vypínač – komplet</t>
  </si>
  <si>
    <t>Ovladací hlavice 3 polohy včetně příslušenství</t>
  </si>
  <si>
    <t>Signalizační prvky kompletní</t>
  </si>
  <si>
    <t>Jistič 10A 1p B</t>
  </si>
  <si>
    <t>Jistič 6A 1p C</t>
  </si>
  <si>
    <t>Jistič 6A 1p B</t>
  </si>
  <si>
    <t>Pojistka včetně vložky</t>
  </si>
  <si>
    <t>Rárová oddělovací tlumivka</t>
  </si>
  <si>
    <t>Svodič přepětí typ 3 s filtrem</t>
  </si>
  <si>
    <t>Svorky (komplet)</t>
  </si>
  <si>
    <t>sb.</t>
  </si>
  <si>
    <t>Vývodky</t>
  </si>
  <si>
    <t>Pomocný montážní materiál</t>
  </si>
  <si>
    <t>Výroba rozvodnice</t>
  </si>
  <si>
    <t>Elektromontážní práce, kabeláž</t>
  </si>
  <si>
    <t>H05VV-F 3g1</t>
  </si>
  <si>
    <t>m</t>
  </si>
  <si>
    <t>H05VV-F 5g1</t>
  </si>
  <si>
    <t>JYTY-O 2x1</t>
  </si>
  <si>
    <t>JYTY-J 4x1</t>
  </si>
  <si>
    <t>JYTY-O 4x1</t>
  </si>
  <si>
    <t>JYTY-J 7x1</t>
  </si>
  <si>
    <t>Y-OZ 2x1</t>
  </si>
  <si>
    <t>FI-H06</t>
  </si>
  <si>
    <t>UTP Cat.6 PVC</t>
  </si>
  <si>
    <t>Elektromontážní práce – kabeláž</t>
  </si>
  <si>
    <t>Elektromontážní práce – zapojení komponentů MaR</t>
  </si>
  <si>
    <t>Elektromontážní práce – instalace rozvaděče</t>
  </si>
  <si>
    <t>Zpracování uživatelských programů – část MaR (ÚT)</t>
  </si>
  <si>
    <t>Zpracování uživatelských programů – část odečty energií</t>
  </si>
  <si>
    <t>Zpracování uživatelských programů – část VZT</t>
  </si>
  <si>
    <t>Zpracování uživatelských programů – část RFID čtečky, přístup</t>
  </si>
  <si>
    <t>Ostatní montážní práce</t>
  </si>
  <si>
    <t>Doprava, přesun hmot</t>
  </si>
  <si>
    <t>Koordinace s ostatními profesemi</t>
  </si>
  <si>
    <t>Oživení regulace a provedení zkoušek  část MaR (ÚT)</t>
  </si>
  <si>
    <t>Oživení regulace a provedení zkoušek  část odečty energií</t>
  </si>
  <si>
    <t>Oživení regulace a provedení zkoušek – část VZT</t>
  </si>
  <si>
    <t>Oživení regulace a provedení zkoušek – část RFID čtečky, přístup</t>
  </si>
  <si>
    <t>Revizní zprávy</t>
  </si>
  <si>
    <t>Projektová dokumentace (výrobní+skutečné provedení)</t>
  </si>
  <si>
    <t>Celkem</t>
  </si>
  <si>
    <t>Montáž armatur je součástí profese ÚT</t>
  </si>
  <si>
    <t>poř</t>
  </si>
  <si>
    <t>kod</t>
  </si>
  <si>
    <t>221998x01</t>
  </si>
  <si>
    <t>221998x02</t>
  </si>
  <si>
    <t>221998x03</t>
  </si>
  <si>
    <t>221998x04</t>
  </si>
  <si>
    <t>221998x05</t>
  </si>
  <si>
    <t>221998x06</t>
  </si>
  <si>
    <t>221998x07</t>
  </si>
  <si>
    <t>221998x08</t>
  </si>
  <si>
    <t>221998x09</t>
  </si>
  <si>
    <t>221998x10</t>
  </si>
  <si>
    <t>221998x11</t>
  </si>
  <si>
    <t>221998x12</t>
  </si>
  <si>
    <t>221998x13</t>
  </si>
  <si>
    <t>221998x14</t>
  </si>
  <si>
    <t>221998x15</t>
  </si>
  <si>
    <t>221998x16</t>
  </si>
  <si>
    <t>221998x17</t>
  </si>
  <si>
    <t>221998x18</t>
  </si>
  <si>
    <t>221998x19</t>
  </si>
  <si>
    <t>221998x20</t>
  </si>
  <si>
    <t>221998x21</t>
  </si>
  <si>
    <t>221998x22</t>
  </si>
  <si>
    <t>221998x23</t>
  </si>
  <si>
    <t>221998x24</t>
  </si>
  <si>
    <t>221998x25</t>
  </si>
  <si>
    <t>221998x26</t>
  </si>
  <si>
    <t>221998x27</t>
  </si>
  <si>
    <t>221998x28</t>
  </si>
  <si>
    <t>221998x29</t>
  </si>
  <si>
    <t>221998x30</t>
  </si>
  <si>
    <t>221998x31</t>
  </si>
  <si>
    <t>221998x32</t>
  </si>
  <si>
    <t>221998x33</t>
  </si>
  <si>
    <t>221998x34</t>
  </si>
  <si>
    <t>221998x35</t>
  </si>
  <si>
    <t>221998x36</t>
  </si>
  <si>
    <t>221998x37</t>
  </si>
  <si>
    <t>221998x38</t>
  </si>
  <si>
    <t>221998x39</t>
  </si>
  <si>
    <t>221998x40</t>
  </si>
  <si>
    <t>221998x41</t>
  </si>
  <si>
    <t>221998x42</t>
  </si>
  <si>
    <t>221998x43</t>
  </si>
  <si>
    <t>221998x44</t>
  </si>
  <si>
    <t>221998x45</t>
  </si>
  <si>
    <t>221998x46</t>
  </si>
  <si>
    <t>221998x47</t>
  </si>
  <si>
    <t>221998x48</t>
  </si>
  <si>
    <t>221998x49</t>
  </si>
  <si>
    <t>221998x50</t>
  </si>
  <si>
    <t>221998x51</t>
  </si>
  <si>
    <t>221998x52</t>
  </si>
  <si>
    <t>221998x53</t>
  </si>
  <si>
    <t>221998x54</t>
  </si>
  <si>
    <t>221998x55</t>
  </si>
  <si>
    <t>221998x56</t>
  </si>
  <si>
    <t>221998x57</t>
  </si>
  <si>
    <t>221998x58</t>
  </si>
  <si>
    <t>221998x59</t>
  </si>
  <si>
    <t>221998x60</t>
  </si>
  <si>
    <t>221998x61</t>
  </si>
  <si>
    <t>221998x62</t>
  </si>
  <si>
    <t>221998x63</t>
  </si>
  <si>
    <t>221998x64</t>
  </si>
  <si>
    <t>221998x65</t>
  </si>
  <si>
    <t>221998x66</t>
  </si>
  <si>
    <t>221998x67</t>
  </si>
  <si>
    <t>221998x68</t>
  </si>
  <si>
    <t>221998x69</t>
  </si>
  <si>
    <t>221998x70</t>
  </si>
  <si>
    <t>221998x71</t>
  </si>
  <si>
    <t>221998x72</t>
  </si>
  <si>
    <t>221998x73</t>
  </si>
  <si>
    <t>221998x74</t>
  </si>
  <si>
    <t>221998x75</t>
  </si>
  <si>
    <t>221998x76</t>
  </si>
  <si>
    <t>221998x77</t>
  </si>
  <si>
    <t>221998x78</t>
  </si>
  <si>
    <t>221998x79</t>
  </si>
  <si>
    <t>221998x80</t>
  </si>
  <si>
    <t>221998x81</t>
  </si>
  <si>
    <t>221998x82</t>
  </si>
  <si>
    <t>221998x83</t>
  </si>
  <si>
    <t>221998x84</t>
  </si>
  <si>
    <t>221998x85</t>
  </si>
  <si>
    <t>221998x86</t>
  </si>
  <si>
    <t>221998x87</t>
  </si>
  <si>
    <t>221998x88</t>
  </si>
  <si>
    <t>221998x89</t>
  </si>
  <si>
    <t>221998x90</t>
  </si>
  <si>
    <t>221998x91</t>
  </si>
  <si>
    <t>221998x92</t>
  </si>
  <si>
    <t>221998x93</t>
  </si>
  <si>
    <t>221998x94</t>
  </si>
  <si>
    <t>221998x95</t>
  </si>
  <si>
    <t>221998x96</t>
  </si>
  <si>
    <t>221998x97</t>
  </si>
  <si>
    <t>221998x98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</si>
</sst>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Kč&quot;"/>
    <numFmt numFmtId="165" formatCode="d&quot;.&quot;mmmm&quot; &quot;yyyy"/>
    <numFmt numFmtId="166" formatCode="d&quot;. &quot;mmmm&quot; &quot;yyyy"/>
  </numFmts>
  <fonts count="30">
    <font>
      <sz val="11"/>
      <color theme="1"/>
      <name val="Liberation Sans"/>
      <charset val="238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sz val="10"/>
      <color theme="1"/>
      <name val="Arial"/>
      <family val="2"/>
      <charset val="238"/>
    </font>
    <font>
      <b/>
      <sz val="10"/>
      <color theme="1"/>
      <name val="Liberation Sans Narrow"/>
      <charset val="238"/>
    </font>
    <font>
      <sz val="11"/>
      <color theme="1"/>
      <name val="Liberation Sans Narrow"/>
      <charset val="238"/>
    </font>
    <font>
      <b/>
      <sz val="12"/>
      <color theme="1"/>
      <name val="Arial CE"/>
      <charset val="238"/>
    </font>
    <font>
      <b/>
      <sz val="12"/>
      <color theme="1"/>
      <name val="Liberation Sans Narrow"/>
      <charset val="238"/>
    </font>
    <font>
      <sz val="10"/>
      <color theme="1"/>
      <name val="Liberation Sans Narrow"/>
      <charset val="238"/>
    </font>
    <font>
      <b/>
      <sz val="10"/>
      <color theme="1"/>
      <name val="Arial CE"/>
      <charset val="238"/>
    </font>
    <font>
      <b/>
      <sz val="11"/>
      <color theme="1"/>
      <name val="Liberation Sans Narrow"/>
      <charset val="238"/>
    </font>
    <font>
      <sz val="12"/>
      <color theme="1"/>
      <name val="Liberation Sans Narrow"/>
      <charset val="238"/>
    </font>
    <font>
      <b/>
      <sz val="13"/>
      <color theme="1"/>
      <name val="Liberation Sans Narrow"/>
      <charset val="238"/>
    </font>
    <font>
      <i/>
      <sz val="11"/>
      <color theme="1"/>
      <name val="Liberation Sans Narrow"/>
      <charset val="238"/>
    </font>
    <font>
      <i/>
      <sz val="10"/>
      <color theme="1"/>
      <name val="Arial CE1"/>
      <charset val="238"/>
    </font>
    <font>
      <vertAlign val="superscript"/>
      <sz val="11"/>
      <color theme="1"/>
      <name val="Liberation Sans"/>
      <charset val="238"/>
    </font>
    <font>
      <b/>
      <i/>
      <sz val="13"/>
      <color theme="1"/>
      <name val="Liberation Sans Narrow"/>
      <charset val="238"/>
    </font>
    <font>
      <b/>
      <i/>
      <sz val="11"/>
      <color theme="1"/>
      <name val="Liberation Sans Narrow"/>
      <charset val="238"/>
    </font>
    <font>
      <i/>
      <sz val="10"/>
      <color theme="1"/>
      <name val="Liberation Sans Narrow"/>
      <charset val="238"/>
    </font>
    <font>
      <b/>
      <sz val="15"/>
      <color theme="1"/>
      <name val="Liberation Sans Narrow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8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2" fillId="8" borderId="1"/>
    <xf numFmtId="0" fontId="1" fillId="0" borderId="0"/>
    <xf numFmtId="0" fontId="13" fillId="0" borderId="0"/>
    <xf numFmtId="0" fontId="1" fillId="0" borderId="0"/>
    <xf numFmtId="0" fontId="4" fillId="0" borderId="0"/>
  </cellStyleXfs>
  <cellXfs count="76">
    <xf numFmtId="0" fontId="0" fillId="0" borderId="0" xfId="0"/>
    <xf numFmtId="0" fontId="14" fillId="9" borderId="0" xfId="0" applyFont="1" applyFill="1" applyAlignment="1" applyProtection="1">
      <alignment vertical="top"/>
      <protection locked="0"/>
    </xf>
    <xf numFmtId="164" fontId="15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0" borderId="0" xfId="0" applyFont="1" applyAlignment="1">
      <alignment vertical="top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top"/>
      <protection locked="0"/>
    </xf>
    <xf numFmtId="165" fontId="16" fillId="0" borderId="0" xfId="0" applyNumberFormat="1" applyFont="1" applyAlignment="1">
      <alignment horizontal="left" vertical="top"/>
    </xf>
    <xf numFmtId="0" fontId="17" fillId="0" borderId="0" xfId="0" applyFont="1" applyAlignment="1">
      <alignment vertical="top"/>
    </xf>
    <xf numFmtId="164" fontId="15" fillId="0" borderId="0" xfId="0" applyNumberFormat="1" applyFont="1" applyAlignment="1">
      <alignment horizontal="center" vertical="center"/>
    </xf>
    <xf numFmtId="0" fontId="18" fillId="0" borderId="0" xfId="0" applyFont="1" applyAlignment="1" applyProtection="1">
      <alignment vertical="top"/>
      <protection locked="0"/>
    </xf>
    <xf numFmtId="0" fontId="14" fillId="0" borderId="0" xfId="0" applyFont="1" applyAlignment="1">
      <alignment horizontal="right" vertical="top"/>
    </xf>
    <xf numFmtId="164" fontId="14" fillId="0" borderId="0" xfId="0" applyNumberFormat="1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0" fontId="20" fillId="0" borderId="0" xfId="0" applyFont="1" applyAlignment="1" applyProtection="1">
      <alignment horizontal="left" vertical="top"/>
      <protection locked="0"/>
    </xf>
    <xf numFmtId="0" fontId="20" fillId="0" borderId="0" xfId="0" applyFont="1" applyAlignment="1">
      <alignment horizontal="right" vertical="top"/>
    </xf>
    <xf numFmtId="164" fontId="20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center" vertical="top"/>
      <protection locked="0"/>
    </xf>
    <xf numFmtId="0" fontId="14" fillId="0" borderId="0" xfId="0" applyFont="1" applyAlignment="1">
      <alignment horizontal="center" vertical="top"/>
    </xf>
    <xf numFmtId="164" fontId="14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14" fillId="0" borderId="0" xfId="0" applyFont="1" applyFill="1" applyAlignment="1" applyProtection="1">
      <alignment vertical="top"/>
      <protection locked="0"/>
    </xf>
    <xf numFmtId="0" fontId="21" fillId="0" borderId="0" xfId="0" applyFont="1" applyFill="1" applyAlignment="1">
      <alignment vertical="top"/>
    </xf>
    <xf numFmtId="164" fontId="21" fillId="0" borderId="0" xfId="0" applyNumberFormat="1" applyFont="1" applyFill="1" applyAlignment="1">
      <alignment vertical="top"/>
    </xf>
    <xf numFmtId="164" fontId="17" fillId="0" borderId="0" xfId="0" applyNumberFormat="1" applyFont="1" applyFill="1" applyAlignment="1">
      <alignment vertical="top"/>
    </xf>
    <xf numFmtId="164" fontId="16" fillId="0" borderId="0" xfId="0" applyNumberFormat="1" applyFont="1" applyFill="1" applyAlignment="1">
      <alignment vertical="top"/>
    </xf>
    <xf numFmtId="0" fontId="16" fillId="0" borderId="0" xfId="0" applyFont="1" applyFill="1" applyAlignment="1">
      <alignment vertical="top"/>
    </xf>
    <xf numFmtId="0" fontId="22" fillId="0" borderId="0" xfId="0" applyFont="1" applyFill="1" applyAlignment="1" applyProtection="1">
      <alignment vertical="center"/>
      <protection locked="0"/>
    </xf>
    <xf numFmtId="0" fontId="15" fillId="0" borderId="0" xfId="0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164" fontId="23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vertical="top"/>
    </xf>
    <xf numFmtId="164" fontId="24" fillId="0" borderId="0" xfId="0" applyNumberFormat="1" applyFont="1" applyAlignment="1">
      <alignment horizontal="right" vertical="top"/>
    </xf>
    <xf numFmtId="0" fontId="15" fillId="0" borderId="0" xfId="0" applyFont="1" applyAlignment="1">
      <alignment horizontal="right" vertical="center"/>
    </xf>
    <xf numFmtId="164" fontId="15" fillId="0" borderId="0" xfId="0" applyNumberFormat="1" applyFont="1" applyAlignment="1">
      <alignment vertical="center"/>
    </xf>
    <xf numFmtId="0" fontId="15" fillId="0" borderId="0" xfId="0" applyFont="1" applyAlignment="1" applyProtection="1">
      <alignment vertical="center" wrapText="1"/>
      <protection locked="0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164" fontId="22" fillId="0" borderId="0" xfId="0" applyNumberFormat="1" applyFont="1" applyAlignment="1">
      <alignment vertical="center"/>
    </xf>
    <xf numFmtId="164" fontId="20" fillId="0" borderId="0" xfId="0" applyNumberFormat="1" applyFont="1" applyAlignment="1">
      <alignment vertical="center"/>
    </xf>
    <xf numFmtId="3" fontId="15" fillId="0" borderId="0" xfId="0" applyNumberFormat="1" applyFont="1" applyAlignment="1" applyProtection="1">
      <alignment vertical="center"/>
    </xf>
    <xf numFmtId="0" fontId="0" fillId="0" borderId="0" xfId="0" applyAlignment="1">
      <alignment wrapText="1"/>
    </xf>
    <xf numFmtId="0" fontId="15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4" fontId="26" fillId="0" borderId="0" xfId="0" applyNumberFormat="1" applyFont="1" applyAlignment="1">
      <alignment horizontal="right" vertical="center"/>
    </xf>
    <xf numFmtId="164" fontId="27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164" fontId="28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Alignment="1" applyProtection="1">
      <alignment horizontal="left" vertical="center"/>
      <protection locked="0"/>
    </xf>
    <xf numFmtId="1" fontId="15" fillId="0" borderId="0" xfId="0" applyNumberFormat="1" applyFont="1" applyAlignment="1" applyProtection="1">
      <alignment vertical="center"/>
      <protection locked="0"/>
    </xf>
    <xf numFmtId="1" fontId="15" fillId="0" borderId="0" xfId="0" applyNumberFormat="1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29" fillId="0" borderId="0" xfId="0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18" fillId="0" borderId="0" xfId="0" applyFont="1"/>
    <xf numFmtId="0" fontId="15" fillId="0" borderId="0" xfId="0" applyFont="1"/>
    <xf numFmtId="0" fontId="17" fillId="0" borderId="0" xfId="0" applyFont="1" applyAlignment="1">
      <alignment vertical="center"/>
    </xf>
    <xf numFmtId="164" fontId="15" fillId="0" borderId="0" xfId="0" applyNumberFormat="1" applyFont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164" fontId="15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66" fontId="17" fillId="0" borderId="0" xfId="0" applyNumberFormat="1" applyFont="1" applyAlignment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</cellXfs>
  <cellStyles count="18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Neutral" xfId="12" xr:uid="{00000000-0005-0000-0000-00000B000000}"/>
    <cellStyle name="Normální" xfId="0" builtinId="0" customBuiltin="1"/>
    <cellStyle name="Note" xfId="13" xr:uid="{00000000-0005-0000-0000-00000D000000}"/>
    <cellStyle name="Status" xfId="14" xr:uid="{00000000-0005-0000-0000-00000E000000}"/>
    <cellStyle name="Styl 2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142"/>
  <sheetViews>
    <sheetView tabSelected="1" topLeftCell="A108" workbookViewId="0">
      <selection activeCell="I24" sqref="I24"/>
    </sheetView>
  </sheetViews>
  <sheetFormatPr defaultRowHeight="14.25"/>
  <cols>
    <col min="1" max="1" width="5.625" customWidth="1"/>
    <col min="2" max="2" width="10.875" customWidth="1"/>
    <col min="3" max="3" width="40.875" style="62" customWidth="1"/>
    <col min="4" max="4" width="8.25" customWidth="1"/>
    <col min="5" max="5" width="4.5" customWidth="1"/>
    <col min="6" max="6" width="11.125" customWidth="1"/>
    <col min="7" max="7" width="18.75" customWidth="1"/>
    <col min="8" max="8" width="6.5" customWidth="1"/>
    <col min="9" max="9" width="16.125" customWidth="1"/>
    <col min="10" max="10" width="18" customWidth="1"/>
    <col min="11" max="1026" width="10.625" customWidth="1"/>
  </cols>
  <sheetData>
    <row r="1" spans="1:10" ht="15.75">
      <c r="C1" s="1" t="s">
        <v>0</v>
      </c>
      <c r="D1" s="2"/>
      <c r="E1" s="2"/>
      <c r="F1" s="2"/>
      <c r="G1" s="3"/>
      <c r="H1" s="4"/>
      <c r="I1" s="5"/>
      <c r="J1" s="5"/>
    </row>
    <row r="2" spans="1:10" ht="15.75">
      <c r="C2" s="1"/>
      <c r="D2" s="2"/>
      <c r="E2" s="2"/>
      <c r="F2" s="2"/>
      <c r="G2" s="3"/>
      <c r="H2" s="4"/>
      <c r="I2" s="5"/>
      <c r="J2" s="5"/>
    </row>
    <row r="3" spans="1:10" ht="15.75">
      <c r="C3" s="6" t="s">
        <v>1</v>
      </c>
      <c r="D3" s="70" t="s">
        <v>2</v>
      </c>
      <c r="E3" s="70"/>
      <c r="F3" s="70"/>
      <c r="G3" s="70"/>
      <c r="H3" s="4"/>
      <c r="I3" s="5"/>
      <c r="J3" s="5"/>
    </row>
    <row r="4" spans="1:10" ht="15.75">
      <c r="C4" s="7" t="s">
        <v>3</v>
      </c>
      <c r="D4" s="71" t="s">
        <v>4</v>
      </c>
      <c r="E4" s="71"/>
      <c r="F4" s="71"/>
      <c r="G4" s="71"/>
      <c r="H4" s="4"/>
      <c r="I4" s="5"/>
      <c r="J4" s="5"/>
    </row>
    <row r="5" spans="1:10" ht="15.75">
      <c r="C5" s="7" t="s">
        <v>5</v>
      </c>
      <c r="D5" s="72">
        <v>43996</v>
      </c>
      <c r="E5" s="72"/>
      <c r="F5" s="72"/>
      <c r="G5" s="72"/>
      <c r="H5" s="4"/>
      <c r="I5" s="8"/>
      <c r="J5" s="5"/>
    </row>
    <row r="6" spans="1:10" ht="15.75">
      <c r="C6" s="9"/>
      <c r="D6" s="10"/>
      <c r="E6" s="2"/>
      <c r="F6" s="3"/>
      <c r="G6" s="3"/>
      <c r="H6" s="4"/>
      <c r="I6" s="5"/>
      <c r="J6" s="5"/>
    </row>
    <row r="7" spans="1:10">
      <c r="C7" s="11"/>
      <c r="D7" s="3"/>
      <c r="E7" s="3"/>
      <c r="F7" s="2"/>
      <c r="G7" s="3"/>
      <c r="H7" s="4"/>
      <c r="I7" s="4"/>
      <c r="J7" s="4"/>
    </row>
    <row r="8" spans="1:10">
      <c r="C8" s="11"/>
      <c r="D8" s="12"/>
      <c r="E8" s="12"/>
      <c r="F8" s="13"/>
      <c r="G8" s="13"/>
      <c r="H8" s="14"/>
      <c r="I8" s="4"/>
      <c r="J8" s="4"/>
    </row>
    <row r="9" spans="1:10" ht="15">
      <c r="A9" s="15" t="s">
        <v>118</v>
      </c>
      <c r="B9" s="15" t="s">
        <v>119</v>
      </c>
      <c r="C9" s="15" t="s">
        <v>6</v>
      </c>
      <c r="D9" s="16" t="s">
        <v>7</v>
      </c>
      <c r="E9" s="12"/>
      <c r="F9" s="17" t="s">
        <v>8</v>
      </c>
      <c r="G9" s="16" t="s">
        <v>9</v>
      </c>
      <c r="H9" s="18"/>
      <c r="I9" s="18"/>
      <c r="J9" s="18"/>
    </row>
    <row r="10" spans="1:10">
      <c r="C10" s="19"/>
      <c r="D10" s="20"/>
      <c r="E10" s="20"/>
      <c r="F10" s="21"/>
      <c r="G10" s="3"/>
      <c r="H10" s="4"/>
      <c r="I10" s="22"/>
      <c r="J10" s="22"/>
    </row>
    <row r="11" spans="1:10" ht="15.75">
      <c r="C11" s="23"/>
      <c r="D11" s="24" t="s">
        <v>10</v>
      </c>
      <c r="E11" s="24"/>
      <c r="F11" s="25"/>
      <c r="G11" s="26"/>
      <c r="H11" s="27"/>
      <c r="I11" s="28"/>
      <c r="J11" s="28"/>
    </row>
    <row r="12" spans="1:10" ht="16.5">
      <c r="C12" s="29" t="s">
        <v>11</v>
      </c>
      <c r="D12" s="30"/>
      <c r="E12" s="30"/>
      <c r="F12" s="31"/>
      <c r="G12" s="31"/>
      <c r="H12" s="32"/>
      <c r="I12" s="33"/>
      <c r="J12" s="33"/>
    </row>
    <row r="13" spans="1:10" ht="32.450000000000003" customHeight="1">
      <c r="A13">
        <v>1</v>
      </c>
      <c r="B13" t="s">
        <v>120</v>
      </c>
      <c r="C13" s="34" t="s">
        <v>12</v>
      </c>
      <c r="D13" s="35">
        <v>6</v>
      </c>
      <c r="E13" s="35" t="s">
        <v>13</v>
      </c>
      <c r="F13" s="73">
        <v>1100</v>
      </c>
      <c r="G13" s="36">
        <f>D13*F13</f>
        <v>6600</v>
      </c>
      <c r="H13" s="37"/>
      <c r="I13" s="38"/>
      <c r="J13" s="38"/>
    </row>
    <row r="14" spans="1:10" ht="21.6" customHeight="1">
      <c r="A14">
        <v>2</v>
      </c>
      <c r="B14" t="s">
        <v>121</v>
      </c>
      <c r="C14" s="34" t="s">
        <v>14</v>
      </c>
      <c r="D14" s="35">
        <v>6</v>
      </c>
      <c r="E14" s="35" t="s">
        <v>13</v>
      </c>
      <c r="F14" s="73">
        <v>186</v>
      </c>
      <c r="G14" s="36">
        <f t="shared" ref="G14:G31" si="0">D14*F14</f>
        <v>1116</v>
      </c>
      <c r="H14" s="37"/>
      <c r="I14" s="38"/>
      <c r="J14" s="38"/>
    </row>
    <row r="15" spans="1:10" ht="28.35" customHeight="1">
      <c r="A15">
        <v>3</v>
      </c>
      <c r="B15" t="s">
        <v>122</v>
      </c>
      <c r="C15" s="34" t="s">
        <v>15</v>
      </c>
      <c r="D15" s="39">
        <v>1</v>
      </c>
      <c r="E15" s="35" t="s">
        <v>13</v>
      </c>
      <c r="F15" s="74">
        <v>1800</v>
      </c>
      <c r="G15" s="36">
        <f t="shared" si="0"/>
        <v>1800</v>
      </c>
      <c r="H15" s="37"/>
      <c r="I15" s="4"/>
      <c r="J15" s="4"/>
    </row>
    <row r="16" spans="1:10" ht="22.35" customHeight="1">
      <c r="A16">
        <v>4</v>
      </c>
      <c r="B16" t="s">
        <v>123</v>
      </c>
      <c r="C16" s="34" t="s">
        <v>16</v>
      </c>
      <c r="D16" s="39">
        <v>1</v>
      </c>
      <c r="E16" s="35" t="s">
        <v>13</v>
      </c>
      <c r="F16" s="74">
        <v>396</v>
      </c>
      <c r="G16" s="36">
        <f t="shared" si="0"/>
        <v>396</v>
      </c>
      <c r="H16" s="37"/>
      <c r="I16" s="4"/>
      <c r="J16" s="4"/>
    </row>
    <row r="17" spans="1:10" ht="22.35" customHeight="1">
      <c r="A17">
        <v>5</v>
      </c>
      <c r="B17" t="s">
        <v>124</v>
      </c>
      <c r="C17" s="34" t="s">
        <v>17</v>
      </c>
      <c r="D17" s="39">
        <v>1</v>
      </c>
      <c r="E17" s="35" t="s">
        <v>13</v>
      </c>
      <c r="F17" s="74">
        <v>985</v>
      </c>
      <c r="G17" s="36">
        <f t="shared" si="0"/>
        <v>985</v>
      </c>
      <c r="H17" s="37"/>
      <c r="I17" s="4"/>
      <c r="J17" s="4"/>
    </row>
    <row r="18" spans="1:10">
      <c r="A18">
        <v>6</v>
      </c>
      <c r="B18" t="s">
        <v>125</v>
      </c>
      <c r="C18" s="41" t="s">
        <v>18</v>
      </c>
      <c r="D18" s="35">
        <v>1</v>
      </c>
      <c r="E18" s="35" t="s">
        <v>13</v>
      </c>
      <c r="F18" s="73">
        <v>2500</v>
      </c>
      <c r="G18" s="36">
        <f t="shared" si="0"/>
        <v>2500</v>
      </c>
      <c r="H18" s="37"/>
      <c r="I18" s="38"/>
      <c r="J18" s="38"/>
    </row>
    <row r="19" spans="1:10">
      <c r="A19">
        <v>7</v>
      </c>
      <c r="B19" t="s">
        <v>126</v>
      </c>
      <c r="C19" s="34" t="s">
        <v>19</v>
      </c>
      <c r="D19" s="35">
        <v>2</v>
      </c>
      <c r="E19" s="35" t="s">
        <v>13</v>
      </c>
      <c r="F19" s="75">
        <v>5440</v>
      </c>
      <c r="G19" s="36">
        <f t="shared" si="0"/>
        <v>10880</v>
      </c>
    </row>
    <row r="20" spans="1:10" ht="20.85" customHeight="1">
      <c r="A20">
        <v>8</v>
      </c>
      <c r="B20" t="s">
        <v>127</v>
      </c>
      <c r="C20" s="34" t="s">
        <v>20</v>
      </c>
      <c r="D20" s="35">
        <v>1</v>
      </c>
      <c r="E20" s="35" t="s">
        <v>13</v>
      </c>
      <c r="F20" s="75">
        <v>5440</v>
      </c>
      <c r="G20" s="36">
        <f t="shared" si="0"/>
        <v>5440</v>
      </c>
    </row>
    <row r="21" spans="1:10">
      <c r="A21">
        <v>9</v>
      </c>
      <c r="B21" t="s">
        <v>128</v>
      </c>
      <c r="C21" s="34" t="s">
        <v>21</v>
      </c>
      <c r="D21" s="35">
        <v>1</v>
      </c>
      <c r="E21" s="35" t="s">
        <v>13</v>
      </c>
      <c r="F21" s="75">
        <v>1610</v>
      </c>
      <c r="G21" s="36">
        <f t="shared" si="0"/>
        <v>1610</v>
      </c>
    </row>
    <row r="22" spans="1:10">
      <c r="A22">
        <v>10</v>
      </c>
      <c r="B22" t="s">
        <v>129</v>
      </c>
      <c r="C22" s="34" t="s">
        <v>22</v>
      </c>
      <c r="D22" s="35">
        <v>1</v>
      </c>
      <c r="E22" s="35" t="s">
        <v>13</v>
      </c>
      <c r="F22" s="75">
        <v>2900</v>
      </c>
      <c r="G22" s="36">
        <f t="shared" si="0"/>
        <v>2900</v>
      </c>
    </row>
    <row r="23" spans="1:10" ht="20.25" customHeight="1">
      <c r="A23">
        <v>11</v>
      </c>
      <c r="B23" t="s">
        <v>130</v>
      </c>
      <c r="C23" s="34" t="s">
        <v>23</v>
      </c>
      <c r="D23" s="35">
        <v>1</v>
      </c>
      <c r="E23" s="35" t="s">
        <v>13</v>
      </c>
      <c r="F23" s="75">
        <v>2900</v>
      </c>
      <c r="G23" s="36">
        <f t="shared" si="0"/>
        <v>2900</v>
      </c>
    </row>
    <row r="24" spans="1:10">
      <c r="A24">
        <v>12</v>
      </c>
      <c r="B24" t="s">
        <v>131</v>
      </c>
      <c r="C24" s="34" t="s">
        <v>24</v>
      </c>
      <c r="D24" s="35">
        <v>1</v>
      </c>
      <c r="E24" s="35" t="s">
        <v>13</v>
      </c>
      <c r="F24" s="75">
        <v>1252</v>
      </c>
      <c r="G24" s="36">
        <f t="shared" si="0"/>
        <v>1252</v>
      </c>
    </row>
    <row r="25" spans="1:10">
      <c r="A25">
        <v>13</v>
      </c>
      <c r="B25" t="s">
        <v>132</v>
      </c>
      <c r="C25" s="34" t="s">
        <v>25</v>
      </c>
      <c r="D25" s="35">
        <v>1</v>
      </c>
      <c r="E25" s="35" t="s">
        <v>13</v>
      </c>
      <c r="F25" s="75">
        <v>1552</v>
      </c>
      <c r="G25" s="36">
        <f t="shared" si="0"/>
        <v>1552</v>
      </c>
    </row>
    <row r="26" spans="1:10">
      <c r="A26">
        <v>14</v>
      </c>
      <c r="B26" t="s">
        <v>133</v>
      </c>
      <c r="C26" s="34" t="s">
        <v>26</v>
      </c>
      <c r="D26" s="35">
        <v>2</v>
      </c>
      <c r="E26" s="35" t="s">
        <v>13</v>
      </c>
      <c r="F26" s="75">
        <v>3480</v>
      </c>
      <c r="G26" s="36">
        <f t="shared" si="0"/>
        <v>6960</v>
      </c>
    </row>
    <row r="27" spans="1:10">
      <c r="A27">
        <v>15</v>
      </c>
      <c r="B27" t="s">
        <v>134</v>
      </c>
      <c r="C27" s="34" t="s">
        <v>27</v>
      </c>
      <c r="D27" s="35">
        <v>2</v>
      </c>
      <c r="E27" s="35" t="s">
        <v>13</v>
      </c>
      <c r="F27" s="75">
        <v>2252</v>
      </c>
      <c r="G27" s="36">
        <f t="shared" si="0"/>
        <v>4504</v>
      </c>
    </row>
    <row r="28" spans="1:10">
      <c r="A28">
        <v>16</v>
      </c>
      <c r="B28" t="s">
        <v>135</v>
      </c>
      <c r="C28" s="34" t="s">
        <v>28</v>
      </c>
      <c r="D28" s="35">
        <v>2</v>
      </c>
      <c r="E28" s="35" t="s">
        <v>13</v>
      </c>
      <c r="F28" s="75">
        <v>6500</v>
      </c>
      <c r="G28" s="36">
        <f t="shared" si="0"/>
        <v>13000</v>
      </c>
    </row>
    <row r="29" spans="1:10">
      <c r="A29">
        <v>17</v>
      </c>
      <c r="B29" t="s">
        <v>136</v>
      </c>
      <c r="C29" s="34" t="s">
        <v>29</v>
      </c>
      <c r="D29" s="35">
        <v>1</v>
      </c>
      <c r="E29" s="35" t="s">
        <v>13</v>
      </c>
      <c r="F29" s="75">
        <v>5500</v>
      </c>
      <c r="G29" s="36">
        <f t="shared" si="0"/>
        <v>5500</v>
      </c>
    </row>
    <row r="30" spans="1:10">
      <c r="A30">
        <v>18</v>
      </c>
      <c r="B30" t="s">
        <v>137</v>
      </c>
      <c r="C30" s="34" t="s">
        <v>30</v>
      </c>
      <c r="D30" s="35">
        <v>1</v>
      </c>
      <c r="E30" s="35" t="s">
        <v>13</v>
      </c>
      <c r="F30" s="75">
        <v>800</v>
      </c>
      <c r="G30" s="36">
        <f t="shared" si="0"/>
        <v>800</v>
      </c>
    </row>
    <row r="31" spans="1:10">
      <c r="A31">
        <v>19</v>
      </c>
      <c r="B31" t="s">
        <v>138</v>
      </c>
      <c r="C31" s="35" t="s">
        <v>31</v>
      </c>
      <c r="D31" s="35">
        <v>1</v>
      </c>
      <c r="E31" s="35" t="s">
        <v>13</v>
      </c>
      <c r="F31" s="75">
        <v>1500</v>
      </c>
      <c r="G31" s="36">
        <f t="shared" si="0"/>
        <v>1500</v>
      </c>
    </row>
    <row r="32" spans="1:10" ht="16.5">
      <c r="C32" s="42"/>
      <c r="D32" s="35"/>
      <c r="E32" s="35"/>
      <c r="F32" s="67"/>
      <c r="G32" s="44">
        <f>SUM(G13:G31)</f>
        <v>72195</v>
      </c>
    </row>
    <row r="33" spans="1:7" ht="15">
      <c r="C33" s="42"/>
      <c r="D33" s="35"/>
      <c r="E33" s="35"/>
      <c r="F33" s="67"/>
      <c r="G33" s="45"/>
    </row>
    <row r="34" spans="1:7" ht="15">
      <c r="C34" s="42"/>
      <c r="D34" s="35"/>
      <c r="E34" s="35"/>
      <c r="F34" s="67"/>
      <c r="G34" s="45"/>
    </row>
    <row r="35" spans="1:7" ht="15">
      <c r="C35" s="42"/>
      <c r="D35" s="35"/>
      <c r="E35" s="35"/>
      <c r="F35" s="67"/>
      <c r="G35" s="45"/>
    </row>
    <row r="36" spans="1:7" ht="15">
      <c r="C36" s="42"/>
      <c r="D36" s="35"/>
      <c r="E36" s="35"/>
      <c r="F36" s="67"/>
      <c r="G36" s="45"/>
    </row>
    <row r="37" spans="1:7" ht="15">
      <c r="C37" s="42"/>
      <c r="D37" s="35"/>
      <c r="E37" s="35"/>
      <c r="F37" s="67"/>
      <c r="G37" s="45"/>
    </row>
    <row r="38" spans="1:7" ht="16.5">
      <c r="C38" s="29" t="s">
        <v>32</v>
      </c>
      <c r="D38" s="35"/>
      <c r="E38" s="35"/>
      <c r="F38" s="67"/>
      <c r="G38" s="45"/>
    </row>
    <row r="39" spans="1:7" ht="16.5">
      <c r="A39">
        <v>20</v>
      </c>
      <c r="B39" t="s">
        <v>139</v>
      </c>
      <c r="C39" s="34" t="s">
        <v>33</v>
      </c>
      <c r="D39" s="35">
        <v>1</v>
      </c>
      <c r="E39" s="35" t="s">
        <v>13</v>
      </c>
      <c r="F39" s="66">
        <v>6820</v>
      </c>
      <c r="G39" s="36">
        <f t="shared" ref="G39:G47" si="1">D39*F39</f>
        <v>6820</v>
      </c>
    </row>
    <row r="40" spans="1:7" ht="16.5">
      <c r="A40">
        <v>21</v>
      </c>
      <c r="B40" t="s">
        <v>140</v>
      </c>
      <c r="C40" s="34" t="s">
        <v>34</v>
      </c>
      <c r="D40" s="35">
        <v>2</v>
      </c>
      <c r="E40" s="35" t="s">
        <v>13</v>
      </c>
      <c r="F40" s="66">
        <v>6820</v>
      </c>
      <c r="G40" s="36">
        <f t="shared" si="1"/>
        <v>13640</v>
      </c>
    </row>
    <row r="41" spans="1:7" ht="16.5">
      <c r="A41">
        <v>22</v>
      </c>
      <c r="B41" t="s">
        <v>141</v>
      </c>
      <c r="C41" s="34" t="s">
        <v>35</v>
      </c>
      <c r="D41" s="35">
        <v>2</v>
      </c>
      <c r="E41" s="35" t="s">
        <v>13</v>
      </c>
      <c r="F41" s="66">
        <v>7100</v>
      </c>
      <c r="G41" s="36">
        <f t="shared" si="1"/>
        <v>14200</v>
      </c>
    </row>
    <row r="42" spans="1:7" ht="16.5">
      <c r="A42">
        <v>23</v>
      </c>
      <c r="B42" t="s">
        <v>142</v>
      </c>
      <c r="C42" s="34" t="s">
        <v>36</v>
      </c>
      <c r="D42" s="35">
        <v>2</v>
      </c>
      <c r="E42" s="35" t="s">
        <v>13</v>
      </c>
      <c r="F42" s="66">
        <v>13100</v>
      </c>
      <c r="G42" s="36">
        <f t="shared" si="1"/>
        <v>26200</v>
      </c>
    </row>
    <row r="43" spans="1:7">
      <c r="A43">
        <v>24</v>
      </c>
      <c r="B43" t="s">
        <v>143</v>
      </c>
      <c r="C43" s="35" t="s">
        <v>37</v>
      </c>
      <c r="D43" s="35">
        <v>7</v>
      </c>
      <c r="E43" s="35" t="s">
        <v>38</v>
      </c>
      <c r="F43" s="66">
        <v>1480</v>
      </c>
      <c r="G43" s="36">
        <f t="shared" si="1"/>
        <v>10360</v>
      </c>
    </row>
    <row r="44" spans="1:7">
      <c r="A44">
        <v>25</v>
      </c>
      <c r="B44" t="s">
        <v>144</v>
      </c>
      <c r="C44" s="35" t="s">
        <v>39</v>
      </c>
      <c r="D44" s="35">
        <v>14</v>
      </c>
      <c r="E44" s="35" t="s">
        <v>13</v>
      </c>
      <c r="F44" s="66">
        <v>39</v>
      </c>
      <c r="G44" s="36">
        <f t="shared" si="1"/>
        <v>546</v>
      </c>
    </row>
    <row r="45" spans="1:7">
      <c r="A45">
        <v>26</v>
      </c>
      <c r="B45" t="s">
        <v>145</v>
      </c>
      <c r="C45" s="35" t="s">
        <v>40</v>
      </c>
      <c r="D45" s="35">
        <v>7</v>
      </c>
      <c r="E45" s="35" t="s">
        <v>13</v>
      </c>
      <c r="F45" s="66">
        <v>1510</v>
      </c>
      <c r="G45" s="36">
        <f t="shared" si="1"/>
        <v>10570</v>
      </c>
    </row>
    <row r="46" spans="1:7">
      <c r="A46">
        <v>27</v>
      </c>
      <c r="B46" t="s">
        <v>146</v>
      </c>
      <c r="C46" s="34" t="s">
        <v>41</v>
      </c>
      <c r="D46" s="35">
        <v>7</v>
      </c>
      <c r="E46" s="35"/>
      <c r="F46" s="66">
        <v>1558</v>
      </c>
      <c r="G46" s="36">
        <f t="shared" si="1"/>
        <v>10906</v>
      </c>
    </row>
    <row r="47" spans="1:7">
      <c r="A47">
        <v>28</v>
      </c>
      <c r="B47" t="s">
        <v>147</v>
      </c>
      <c r="C47" s="34" t="s">
        <v>42</v>
      </c>
      <c r="D47" s="35">
        <v>8</v>
      </c>
      <c r="E47" s="35"/>
      <c r="F47" s="66">
        <v>1765</v>
      </c>
      <c r="G47" s="36">
        <f t="shared" si="1"/>
        <v>14120</v>
      </c>
    </row>
    <row r="48" spans="1:7" ht="16.5">
      <c r="C48" s="42"/>
      <c r="D48" s="35"/>
      <c r="E48" s="35"/>
      <c r="F48" s="66"/>
      <c r="G48" s="44">
        <f>SUM(G39:G47)</f>
        <v>107362</v>
      </c>
    </row>
    <row r="49" spans="1:1023">
      <c r="C49" s="42"/>
      <c r="D49" s="35"/>
      <c r="E49" s="35"/>
      <c r="F49" s="66"/>
      <c r="G49" s="40"/>
    </row>
    <row r="50" spans="1:1023">
      <c r="C50" s="42"/>
      <c r="D50" s="35"/>
      <c r="E50" s="35"/>
      <c r="F50" s="66"/>
      <c r="G50" s="40"/>
    </row>
    <row r="51" spans="1:1023" ht="16.5">
      <c r="C51" s="29" t="s">
        <v>43</v>
      </c>
      <c r="D51" s="35"/>
      <c r="E51" s="35"/>
      <c r="F51" s="66"/>
      <c r="G51" s="40"/>
    </row>
    <row r="52" spans="1:1023">
      <c r="A52">
        <v>29</v>
      </c>
      <c r="B52" t="s">
        <v>148</v>
      </c>
      <c r="C52" s="46" t="s">
        <v>44</v>
      </c>
      <c r="D52" s="35">
        <v>35</v>
      </c>
      <c r="E52" s="35" t="s">
        <v>13</v>
      </c>
      <c r="F52" s="66">
        <v>682</v>
      </c>
      <c r="G52" s="36">
        <f t="shared" ref="G52:G73" si="2">D52*F52</f>
        <v>23870</v>
      </c>
    </row>
    <row r="53" spans="1:1023">
      <c r="A53">
        <v>30</v>
      </c>
      <c r="B53" t="s">
        <v>149</v>
      </c>
      <c r="C53" s="34" t="s">
        <v>45</v>
      </c>
      <c r="D53" s="35">
        <v>35</v>
      </c>
      <c r="E53" s="35" t="s">
        <v>13</v>
      </c>
      <c r="F53" s="66">
        <v>410</v>
      </c>
      <c r="G53" s="36">
        <f t="shared" si="2"/>
        <v>14350</v>
      </c>
    </row>
    <row r="54" spans="1:1023">
      <c r="A54">
        <v>31</v>
      </c>
      <c r="B54" t="s">
        <v>150</v>
      </c>
      <c r="C54" s="34" t="s">
        <v>46</v>
      </c>
      <c r="D54" s="35">
        <v>35</v>
      </c>
      <c r="E54" s="35" t="s">
        <v>13</v>
      </c>
      <c r="F54" s="66">
        <v>26</v>
      </c>
      <c r="G54" s="36">
        <f t="shared" si="2"/>
        <v>910</v>
      </c>
    </row>
    <row r="55" spans="1:1023">
      <c r="A55">
        <v>32</v>
      </c>
      <c r="B55" t="s">
        <v>151</v>
      </c>
      <c r="C55" s="34" t="s">
        <v>47</v>
      </c>
      <c r="D55" s="35">
        <v>7</v>
      </c>
      <c r="E55" s="35" t="s">
        <v>13</v>
      </c>
      <c r="F55" s="66">
        <v>3700</v>
      </c>
      <c r="G55" s="36">
        <f t="shared" si="2"/>
        <v>25900</v>
      </c>
    </row>
    <row r="56" spans="1:1023">
      <c r="A56">
        <v>33</v>
      </c>
      <c r="B56" t="s">
        <v>152</v>
      </c>
      <c r="C56" s="34" t="s">
        <v>48</v>
      </c>
      <c r="D56" s="34">
        <v>28</v>
      </c>
      <c r="E56" s="35" t="s">
        <v>13</v>
      </c>
      <c r="F56" s="68">
        <v>3003</v>
      </c>
      <c r="G56" s="36">
        <f t="shared" si="2"/>
        <v>84084</v>
      </c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  <c r="GD56" s="47"/>
      <c r="GE56" s="47"/>
      <c r="GF56" s="47"/>
      <c r="GG56" s="47"/>
      <c r="GH56" s="47"/>
      <c r="GI56" s="47"/>
      <c r="GJ56" s="47"/>
      <c r="GK56" s="47"/>
      <c r="GL56" s="47"/>
      <c r="GM56" s="47"/>
      <c r="GN56" s="47"/>
      <c r="GO56" s="47"/>
      <c r="GP56" s="47"/>
      <c r="GQ56" s="47"/>
      <c r="GR56" s="47"/>
      <c r="GS56" s="47"/>
      <c r="GT56" s="47"/>
      <c r="GU56" s="47"/>
      <c r="GV56" s="47"/>
      <c r="GW56" s="47"/>
      <c r="GX56" s="47"/>
      <c r="GY56" s="47"/>
      <c r="GZ56" s="47"/>
      <c r="HA56" s="47"/>
      <c r="HB56" s="47"/>
      <c r="HC56" s="47"/>
      <c r="HD56" s="47"/>
      <c r="HE56" s="47"/>
      <c r="HF56" s="47"/>
      <c r="HG56" s="47"/>
      <c r="HH56" s="47"/>
      <c r="HI56" s="47"/>
      <c r="HJ56" s="47"/>
      <c r="HK56" s="47"/>
      <c r="HL56" s="47"/>
      <c r="HM56" s="47"/>
      <c r="HN56" s="47"/>
      <c r="HO56" s="47"/>
      <c r="HP56" s="47"/>
      <c r="HQ56" s="47"/>
      <c r="HR56" s="47"/>
      <c r="HS56" s="47"/>
      <c r="HT56" s="47"/>
      <c r="HU56" s="47"/>
      <c r="HV56" s="47"/>
      <c r="HW56" s="47"/>
      <c r="HX56" s="47"/>
      <c r="HY56" s="47"/>
      <c r="HZ56" s="47"/>
      <c r="IA56" s="47"/>
      <c r="IB56" s="47"/>
      <c r="IC56" s="47"/>
      <c r="ID56" s="47"/>
      <c r="IE56" s="47"/>
      <c r="IF56" s="47"/>
      <c r="IG56" s="47"/>
      <c r="IH56" s="47"/>
      <c r="II56" s="47"/>
      <c r="IJ56" s="47"/>
      <c r="IK56" s="47"/>
      <c r="IL56" s="47"/>
      <c r="IM56" s="47"/>
      <c r="IN56" s="47"/>
      <c r="IO56" s="47"/>
      <c r="IP56" s="47"/>
      <c r="IQ56" s="47"/>
      <c r="IR56" s="47"/>
      <c r="IS56" s="47"/>
      <c r="IT56" s="47"/>
      <c r="IU56" s="47"/>
      <c r="IV56" s="47"/>
      <c r="IW56" s="47"/>
      <c r="IX56" s="47"/>
      <c r="IY56" s="47"/>
      <c r="IZ56" s="47"/>
      <c r="JA56" s="47"/>
      <c r="JB56" s="47"/>
      <c r="JC56" s="47"/>
      <c r="JD56" s="47"/>
      <c r="JE56" s="47"/>
      <c r="JF56" s="47"/>
      <c r="JG56" s="47"/>
      <c r="JH56" s="47"/>
      <c r="JI56" s="47"/>
      <c r="JJ56" s="47"/>
      <c r="JK56" s="47"/>
      <c r="JL56" s="47"/>
      <c r="JM56" s="47"/>
      <c r="JN56" s="47"/>
      <c r="JO56" s="47"/>
      <c r="JP56" s="47"/>
      <c r="JQ56" s="47"/>
      <c r="JR56" s="47"/>
      <c r="JS56" s="47"/>
      <c r="JT56" s="47"/>
      <c r="JU56" s="47"/>
      <c r="JV56" s="47"/>
      <c r="JW56" s="47"/>
      <c r="JX56" s="47"/>
      <c r="JY56" s="47"/>
      <c r="JZ56" s="47"/>
      <c r="KA56" s="47"/>
      <c r="KB56" s="47"/>
      <c r="KC56" s="47"/>
      <c r="KD56" s="47"/>
      <c r="KE56" s="47"/>
      <c r="KF56" s="47"/>
      <c r="KG56" s="47"/>
      <c r="KH56" s="47"/>
      <c r="KI56" s="47"/>
      <c r="KJ56" s="47"/>
      <c r="KK56" s="47"/>
      <c r="KL56" s="47"/>
      <c r="KM56" s="47"/>
      <c r="KN56" s="47"/>
      <c r="KO56" s="47"/>
      <c r="KP56" s="47"/>
      <c r="KQ56" s="47"/>
      <c r="KR56" s="47"/>
      <c r="KS56" s="47"/>
      <c r="KT56" s="47"/>
      <c r="KU56" s="47"/>
      <c r="KV56" s="47"/>
      <c r="KW56" s="47"/>
      <c r="KX56" s="47"/>
      <c r="KY56" s="47"/>
      <c r="KZ56" s="47"/>
      <c r="LA56" s="47"/>
      <c r="LB56" s="47"/>
      <c r="LC56" s="47"/>
      <c r="LD56" s="47"/>
      <c r="LE56" s="47"/>
      <c r="LF56" s="47"/>
      <c r="LG56" s="47"/>
      <c r="LH56" s="47"/>
      <c r="LI56" s="47"/>
      <c r="LJ56" s="47"/>
      <c r="LK56" s="47"/>
      <c r="LL56" s="47"/>
      <c r="LM56" s="47"/>
      <c r="LN56" s="47"/>
      <c r="LO56" s="47"/>
      <c r="LP56" s="47"/>
      <c r="LQ56" s="47"/>
      <c r="LR56" s="47"/>
      <c r="LS56" s="47"/>
      <c r="LT56" s="47"/>
      <c r="LU56" s="47"/>
      <c r="LV56" s="47"/>
      <c r="LW56" s="47"/>
      <c r="LX56" s="47"/>
      <c r="LY56" s="47"/>
      <c r="LZ56" s="47"/>
      <c r="MA56" s="47"/>
      <c r="MB56" s="47"/>
      <c r="MC56" s="47"/>
      <c r="MD56" s="47"/>
      <c r="ME56" s="47"/>
      <c r="MF56" s="47"/>
      <c r="MG56" s="47"/>
      <c r="MH56" s="47"/>
      <c r="MI56" s="47"/>
      <c r="MJ56" s="47"/>
      <c r="MK56" s="47"/>
      <c r="ML56" s="47"/>
      <c r="MM56" s="47"/>
      <c r="MN56" s="47"/>
      <c r="MO56" s="47"/>
      <c r="MP56" s="47"/>
      <c r="MQ56" s="47"/>
      <c r="MR56" s="47"/>
      <c r="MS56" s="47"/>
      <c r="MT56" s="47"/>
      <c r="MU56" s="47"/>
      <c r="MV56" s="47"/>
      <c r="MW56" s="47"/>
      <c r="MX56" s="47"/>
      <c r="MY56" s="47"/>
      <c r="MZ56" s="47"/>
      <c r="NA56" s="47"/>
      <c r="NB56" s="47"/>
      <c r="NC56" s="47"/>
      <c r="ND56" s="47"/>
      <c r="NE56" s="47"/>
      <c r="NF56" s="47"/>
      <c r="NG56" s="47"/>
      <c r="NH56" s="47"/>
      <c r="NI56" s="47"/>
      <c r="NJ56" s="47"/>
      <c r="NK56" s="47"/>
      <c r="NL56" s="47"/>
      <c r="NM56" s="47"/>
      <c r="NN56" s="47"/>
      <c r="NO56" s="47"/>
      <c r="NP56" s="47"/>
      <c r="NQ56" s="47"/>
      <c r="NR56" s="47"/>
      <c r="NS56" s="47"/>
      <c r="NT56" s="47"/>
      <c r="NU56" s="47"/>
      <c r="NV56" s="47"/>
      <c r="NW56" s="47"/>
      <c r="NX56" s="47"/>
      <c r="NY56" s="47"/>
      <c r="NZ56" s="47"/>
      <c r="OA56" s="47"/>
      <c r="OB56" s="47"/>
      <c r="OC56" s="47"/>
      <c r="OD56" s="47"/>
      <c r="OE56" s="47"/>
      <c r="OF56" s="47"/>
      <c r="OG56" s="47"/>
      <c r="OH56" s="47"/>
      <c r="OI56" s="47"/>
      <c r="OJ56" s="47"/>
      <c r="OK56" s="47"/>
      <c r="OL56" s="47"/>
      <c r="OM56" s="47"/>
      <c r="ON56" s="47"/>
      <c r="OO56" s="47"/>
      <c r="OP56" s="47"/>
      <c r="OQ56" s="47"/>
      <c r="OR56" s="47"/>
      <c r="OS56" s="47"/>
      <c r="OT56" s="47"/>
      <c r="OU56" s="47"/>
      <c r="OV56" s="47"/>
      <c r="OW56" s="47"/>
      <c r="OX56" s="47"/>
      <c r="OY56" s="47"/>
      <c r="OZ56" s="47"/>
      <c r="PA56" s="47"/>
      <c r="PB56" s="47"/>
      <c r="PC56" s="47"/>
      <c r="PD56" s="47"/>
      <c r="PE56" s="47"/>
      <c r="PF56" s="47"/>
      <c r="PG56" s="47"/>
      <c r="PH56" s="47"/>
      <c r="PI56" s="47"/>
      <c r="PJ56" s="47"/>
      <c r="PK56" s="47"/>
      <c r="PL56" s="47"/>
      <c r="PM56" s="47"/>
      <c r="PN56" s="47"/>
      <c r="PO56" s="47"/>
      <c r="PP56" s="47"/>
      <c r="PQ56" s="47"/>
      <c r="PR56" s="47"/>
      <c r="PS56" s="47"/>
      <c r="PT56" s="47"/>
      <c r="PU56" s="47"/>
      <c r="PV56" s="47"/>
      <c r="PW56" s="47"/>
      <c r="PX56" s="47"/>
      <c r="PY56" s="47"/>
      <c r="PZ56" s="47"/>
      <c r="QA56" s="47"/>
      <c r="QB56" s="47"/>
      <c r="QC56" s="47"/>
      <c r="QD56" s="47"/>
      <c r="QE56" s="47"/>
      <c r="QF56" s="47"/>
      <c r="QG56" s="47"/>
      <c r="QH56" s="47"/>
      <c r="QI56" s="47"/>
      <c r="QJ56" s="47"/>
      <c r="QK56" s="47"/>
      <c r="QL56" s="47"/>
      <c r="QM56" s="47"/>
      <c r="QN56" s="47"/>
      <c r="QO56" s="47"/>
      <c r="QP56" s="47"/>
      <c r="QQ56" s="47"/>
      <c r="QR56" s="47"/>
      <c r="QS56" s="47"/>
      <c r="QT56" s="47"/>
      <c r="QU56" s="47"/>
      <c r="QV56" s="47"/>
      <c r="QW56" s="47"/>
      <c r="QX56" s="47"/>
      <c r="QY56" s="47"/>
      <c r="QZ56" s="47"/>
      <c r="RA56" s="47"/>
      <c r="RB56" s="47"/>
      <c r="RC56" s="47"/>
      <c r="RD56" s="47"/>
      <c r="RE56" s="47"/>
      <c r="RF56" s="47"/>
      <c r="RG56" s="47"/>
      <c r="RH56" s="47"/>
      <c r="RI56" s="47"/>
      <c r="RJ56" s="47"/>
      <c r="RK56" s="47"/>
      <c r="RL56" s="47"/>
      <c r="RM56" s="47"/>
      <c r="RN56" s="47"/>
      <c r="RO56" s="47"/>
      <c r="RP56" s="47"/>
      <c r="RQ56" s="47"/>
      <c r="RR56" s="47"/>
      <c r="RS56" s="47"/>
      <c r="RT56" s="47"/>
      <c r="RU56" s="47"/>
      <c r="RV56" s="47"/>
      <c r="RW56" s="47"/>
      <c r="RX56" s="47"/>
      <c r="RY56" s="47"/>
      <c r="RZ56" s="47"/>
      <c r="SA56" s="47"/>
      <c r="SB56" s="47"/>
      <c r="SC56" s="47"/>
      <c r="SD56" s="47"/>
      <c r="SE56" s="47"/>
      <c r="SF56" s="47"/>
      <c r="SG56" s="47"/>
      <c r="SH56" s="47"/>
      <c r="SI56" s="47"/>
      <c r="SJ56" s="47"/>
      <c r="SK56" s="47"/>
      <c r="SL56" s="47"/>
      <c r="SM56" s="47"/>
      <c r="SN56" s="47"/>
      <c r="SO56" s="47"/>
      <c r="SP56" s="47"/>
      <c r="SQ56" s="47"/>
      <c r="SR56" s="47"/>
      <c r="SS56" s="47"/>
      <c r="ST56" s="47"/>
      <c r="SU56" s="47"/>
      <c r="SV56" s="47"/>
      <c r="SW56" s="47"/>
      <c r="SX56" s="47"/>
      <c r="SY56" s="47"/>
      <c r="SZ56" s="47"/>
      <c r="TA56" s="47"/>
      <c r="TB56" s="47"/>
      <c r="TC56" s="47"/>
      <c r="TD56" s="47"/>
      <c r="TE56" s="47"/>
      <c r="TF56" s="47"/>
      <c r="TG56" s="47"/>
      <c r="TH56" s="47"/>
      <c r="TI56" s="47"/>
      <c r="TJ56" s="47"/>
      <c r="TK56" s="47"/>
      <c r="TL56" s="47"/>
      <c r="TM56" s="47"/>
      <c r="TN56" s="47"/>
      <c r="TO56" s="47"/>
      <c r="TP56" s="47"/>
      <c r="TQ56" s="47"/>
      <c r="TR56" s="47"/>
      <c r="TS56" s="47"/>
      <c r="TT56" s="47"/>
      <c r="TU56" s="47"/>
      <c r="TV56" s="47"/>
      <c r="TW56" s="47"/>
      <c r="TX56" s="47"/>
      <c r="TY56" s="47"/>
      <c r="TZ56" s="47"/>
      <c r="UA56" s="47"/>
      <c r="UB56" s="47"/>
      <c r="UC56" s="47"/>
      <c r="UD56" s="47"/>
      <c r="UE56" s="47"/>
      <c r="UF56" s="47"/>
      <c r="UG56" s="47"/>
      <c r="UH56" s="47"/>
      <c r="UI56" s="47"/>
      <c r="UJ56" s="47"/>
      <c r="UK56" s="47"/>
      <c r="UL56" s="47"/>
      <c r="UM56" s="47"/>
      <c r="UN56" s="47"/>
      <c r="UO56" s="47"/>
      <c r="UP56" s="47"/>
      <c r="UQ56" s="47"/>
      <c r="UR56" s="47"/>
      <c r="US56" s="47"/>
      <c r="UT56" s="47"/>
      <c r="UU56" s="47"/>
      <c r="UV56" s="47"/>
      <c r="UW56" s="47"/>
      <c r="UX56" s="47"/>
      <c r="UY56" s="47"/>
      <c r="UZ56" s="47"/>
      <c r="VA56" s="47"/>
      <c r="VB56" s="47"/>
      <c r="VC56" s="47"/>
      <c r="VD56" s="47"/>
      <c r="VE56" s="47"/>
      <c r="VF56" s="47"/>
      <c r="VG56" s="47"/>
      <c r="VH56" s="47"/>
      <c r="VI56" s="47"/>
      <c r="VJ56" s="47"/>
      <c r="VK56" s="47"/>
      <c r="VL56" s="47"/>
      <c r="VM56" s="47"/>
      <c r="VN56" s="47"/>
      <c r="VO56" s="47"/>
      <c r="VP56" s="47"/>
      <c r="VQ56" s="47"/>
      <c r="VR56" s="47"/>
      <c r="VS56" s="47"/>
      <c r="VT56" s="47"/>
      <c r="VU56" s="47"/>
      <c r="VV56" s="47"/>
      <c r="VW56" s="47"/>
      <c r="VX56" s="47"/>
      <c r="VY56" s="47"/>
      <c r="VZ56" s="47"/>
      <c r="WA56" s="47"/>
      <c r="WB56" s="47"/>
      <c r="WC56" s="47"/>
      <c r="WD56" s="47"/>
      <c r="WE56" s="47"/>
      <c r="WF56" s="47"/>
      <c r="WG56" s="47"/>
      <c r="WH56" s="47"/>
      <c r="WI56" s="47"/>
      <c r="WJ56" s="47"/>
      <c r="WK56" s="47"/>
      <c r="WL56" s="47"/>
      <c r="WM56" s="47"/>
      <c r="WN56" s="47"/>
      <c r="WO56" s="47"/>
      <c r="WP56" s="47"/>
      <c r="WQ56" s="47"/>
      <c r="WR56" s="47"/>
      <c r="WS56" s="47"/>
      <c r="WT56" s="47"/>
      <c r="WU56" s="47"/>
      <c r="WV56" s="47"/>
      <c r="WW56" s="47"/>
      <c r="WX56" s="47"/>
      <c r="WY56" s="47"/>
      <c r="WZ56" s="47"/>
      <c r="XA56" s="47"/>
      <c r="XB56" s="47"/>
      <c r="XC56" s="47"/>
      <c r="XD56" s="47"/>
      <c r="XE56" s="47"/>
      <c r="XF56" s="47"/>
      <c r="XG56" s="47"/>
      <c r="XH56" s="47"/>
      <c r="XI56" s="47"/>
      <c r="XJ56" s="47"/>
      <c r="XK56" s="47"/>
      <c r="XL56" s="47"/>
      <c r="XM56" s="47"/>
      <c r="XN56" s="47"/>
      <c r="XO56" s="47"/>
      <c r="XP56" s="47"/>
      <c r="XQ56" s="47"/>
      <c r="XR56" s="47"/>
      <c r="XS56" s="47"/>
      <c r="XT56" s="47"/>
      <c r="XU56" s="47"/>
      <c r="XV56" s="47"/>
      <c r="XW56" s="47"/>
      <c r="XX56" s="47"/>
      <c r="XY56" s="47"/>
      <c r="XZ56" s="47"/>
      <c r="YA56" s="47"/>
      <c r="YB56" s="47"/>
      <c r="YC56" s="47"/>
      <c r="YD56" s="47"/>
      <c r="YE56" s="47"/>
      <c r="YF56" s="47"/>
      <c r="YG56" s="47"/>
      <c r="YH56" s="47"/>
      <c r="YI56" s="47"/>
      <c r="YJ56" s="47"/>
      <c r="YK56" s="47"/>
      <c r="YL56" s="47"/>
      <c r="YM56" s="47"/>
      <c r="YN56" s="47"/>
      <c r="YO56" s="47"/>
      <c r="YP56" s="47"/>
      <c r="YQ56" s="47"/>
      <c r="YR56" s="47"/>
      <c r="YS56" s="47"/>
      <c r="YT56" s="47"/>
      <c r="YU56" s="47"/>
      <c r="YV56" s="47"/>
      <c r="YW56" s="47"/>
      <c r="YX56" s="47"/>
      <c r="YY56" s="47"/>
      <c r="YZ56" s="47"/>
      <c r="ZA56" s="47"/>
      <c r="ZB56" s="47"/>
      <c r="ZC56" s="47"/>
      <c r="ZD56" s="47"/>
      <c r="ZE56" s="47"/>
      <c r="ZF56" s="47"/>
      <c r="ZG56" s="47"/>
      <c r="ZH56" s="47"/>
      <c r="ZI56" s="47"/>
      <c r="ZJ56" s="47"/>
      <c r="ZK56" s="47"/>
      <c r="ZL56" s="47"/>
      <c r="ZM56" s="47"/>
      <c r="ZN56" s="47"/>
      <c r="ZO56" s="47"/>
      <c r="ZP56" s="47"/>
      <c r="ZQ56" s="47"/>
      <c r="ZR56" s="47"/>
      <c r="ZS56" s="47"/>
      <c r="ZT56" s="47"/>
      <c r="ZU56" s="47"/>
      <c r="ZV56" s="47"/>
      <c r="ZW56" s="47"/>
      <c r="ZX56" s="47"/>
      <c r="ZY56" s="47"/>
      <c r="ZZ56" s="47"/>
      <c r="AAA56" s="47"/>
      <c r="AAB56" s="47"/>
      <c r="AAC56" s="47"/>
      <c r="AAD56" s="47"/>
      <c r="AAE56" s="47"/>
      <c r="AAF56" s="47"/>
      <c r="AAG56" s="47"/>
      <c r="AAH56" s="47"/>
      <c r="AAI56" s="47"/>
      <c r="AAJ56" s="47"/>
      <c r="AAK56" s="47"/>
      <c r="AAL56" s="47"/>
      <c r="AAM56" s="47"/>
      <c r="AAN56" s="47"/>
      <c r="AAO56" s="47"/>
      <c r="AAP56" s="47"/>
      <c r="AAQ56" s="47"/>
      <c r="AAR56" s="47"/>
      <c r="AAS56" s="47"/>
      <c r="AAT56" s="47"/>
      <c r="AAU56" s="47"/>
      <c r="AAV56" s="47"/>
      <c r="AAW56" s="47"/>
      <c r="AAX56" s="47"/>
      <c r="AAY56" s="47"/>
      <c r="AAZ56" s="47"/>
      <c r="ABA56" s="47"/>
      <c r="ABB56" s="47"/>
      <c r="ABC56" s="47"/>
      <c r="ABD56" s="47"/>
      <c r="ABE56" s="47"/>
      <c r="ABF56" s="47"/>
      <c r="ABG56" s="47"/>
      <c r="ABH56" s="47"/>
      <c r="ABI56" s="47"/>
      <c r="ABJ56" s="47"/>
      <c r="ABK56" s="47"/>
      <c r="ABL56" s="47"/>
      <c r="ABM56" s="47"/>
      <c r="ABN56" s="47"/>
      <c r="ABO56" s="47"/>
      <c r="ABP56" s="47"/>
      <c r="ABQ56" s="47"/>
      <c r="ABR56" s="47"/>
      <c r="ABS56" s="47"/>
      <c r="ABT56" s="47"/>
      <c r="ABU56" s="47"/>
      <c r="ABV56" s="47"/>
      <c r="ABW56" s="47"/>
      <c r="ABX56" s="47"/>
      <c r="ABY56" s="47"/>
      <c r="ABZ56" s="47"/>
      <c r="ACA56" s="47"/>
      <c r="ACB56" s="47"/>
      <c r="ACC56" s="47"/>
      <c r="ACD56" s="47"/>
      <c r="ACE56" s="47"/>
      <c r="ACF56" s="47"/>
      <c r="ACG56" s="47"/>
      <c r="ACH56" s="47"/>
      <c r="ACI56" s="47"/>
      <c r="ACJ56" s="47"/>
      <c r="ACK56" s="47"/>
      <c r="ACL56" s="47"/>
      <c r="ACM56" s="47"/>
      <c r="ACN56" s="47"/>
      <c r="ACO56" s="47"/>
      <c r="ACP56" s="47"/>
      <c r="ACQ56" s="47"/>
      <c r="ACR56" s="47"/>
      <c r="ACS56" s="47"/>
      <c r="ACT56" s="47"/>
      <c r="ACU56" s="47"/>
      <c r="ACV56" s="47"/>
      <c r="ACW56" s="47"/>
      <c r="ACX56" s="47"/>
      <c r="ACY56" s="47"/>
      <c r="ACZ56" s="47"/>
      <c r="ADA56" s="47"/>
      <c r="ADB56" s="47"/>
      <c r="ADC56" s="47"/>
      <c r="ADD56" s="47"/>
      <c r="ADE56" s="47"/>
      <c r="ADF56" s="47"/>
      <c r="ADG56" s="47"/>
      <c r="ADH56" s="47"/>
      <c r="ADI56" s="47"/>
      <c r="ADJ56" s="47"/>
      <c r="ADK56" s="47"/>
      <c r="ADL56" s="47"/>
      <c r="ADM56" s="47"/>
      <c r="ADN56" s="47"/>
      <c r="ADO56" s="47"/>
      <c r="ADP56" s="47"/>
      <c r="ADQ56" s="47"/>
      <c r="ADR56" s="47"/>
      <c r="ADS56" s="47"/>
      <c r="ADT56" s="47"/>
      <c r="ADU56" s="47"/>
      <c r="ADV56" s="47"/>
      <c r="ADW56" s="47"/>
      <c r="ADX56" s="47"/>
      <c r="ADY56" s="47"/>
      <c r="ADZ56" s="47"/>
      <c r="AEA56" s="47"/>
      <c r="AEB56" s="47"/>
      <c r="AEC56" s="47"/>
      <c r="AED56" s="47"/>
      <c r="AEE56" s="47"/>
      <c r="AEF56" s="47"/>
      <c r="AEG56" s="47"/>
      <c r="AEH56" s="47"/>
      <c r="AEI56" s="47"/>
      <c r="AEJ56" s="47"/>
      <c r="AEK56" s="47"/>
      <c r="AEL56" s="47"/>
      <c r="AEM56" s="47"/>
      <c r="AEN56" s="47"/>
      <c r="AEO56" s="47"/>
      <c r="AEP56" s="47"/>
      <c r="AEQ56" s="47"/>
      <c r="AER56" s="47"/>
      <c r="AES56" s="47"/>
      <c r="AET56" s="47"/>
      <c r="AEU56" s="47"/>
      <c r="AEV56" s="47"/>
      <c r="AEW56" s="47"/>
      <c r="AEX56" s="47"/>
      <c r="AEY56" s="47"/>
      <c r="AEZ56" s="47"/>
      <c r="AFA56" s="47"/>
      <c r="AFB56" s="47"/>
      <c r="AFC56" s="47"/>
      <c r="AFD56" s="47"/>
      <c r="AFE56" s="47"/>
      <c r="AFF56" s="47"/>
      <c r="AFG56" s="47"/>
      <c r="AFH56" s="47"/>
      <c r="AFI56" s="47"/>
      <c r="AFJ56" s="47"/>
      <c r="AFK56" s="47"/>
      <c r="AFL56" s="47"/>
      <c r="AFM56" s="47"/>
      <c r="AFN56" s="47"/>
      <c r="AFO56" s="47"/>
      <c r="AFP56" s="47"/>
      <c r="AFQ56" s="47"/>
      <c r="AFR56" s="47"/>
      <c r="AFS56" s="47"/>
      <c r="AFT56" s="47"/>
      <c r="AFU56" s="47"/>
      <c r="AFV56" s="47"/>
      <c r="AFW56" s="47"/>
      <c r="AFX56" s="47"/>
      <c r="AFY56" s="47"/>
      <c r="AFZ56" s="47"/>
      <c r="AGA56" s="47"/>
      <c r="AGB56" s="47"/>
      <c r="AGC56" s="47"/>
      <c r="AGD56" s="47"/>
      <c r="AGE56" s="47"/>
      <c r="AGF56" s="47"/>
      <c r="AGG56" s="47"/>
      <c r="AGH56" s="47"/>
      <c r="AGI56" s="47"/>
      <c r="AGJ56" s="47"/>
      <c r="AGK56" s="47"/>
      <c r="AGL56" s="47"/>
      <c r="AGM56" s="47"/>
      <c r="AGN56" s="47"/>
      <c r="AGO56" s="47"/>
      <c r="AGP56" s="47"/>
      <c r="AGQ56" s="47"/>
      <c r="AGR56" s="47"/>
      <c r="AGS56" s="47"/>
      <c r="AGT56" s="47"/>
      <c r="AGU56" s="47"/>
      <c r="AGV56" s="47"/>
      <c r="AGW56" s="47"/>
      <c r="AGX56" s="47"/>
      <c r="AGY56" s="47"/>
      <c r="AGZ56" s="47"/>
      <c r="AHA56" s="47"/>
      <c r="AHB56" s="47"/>
      <c r="AHC56" s="47"/>
      <c r="AHD56" s="47"/>
      <c r="AHE56" s="47"/>
      <c r="AHF56" s="47"/>
      <c r="AHG56" s="47"/>
      <c r="AHH56" s="47"/>
      <c r="AHI56" s="47"/>
      <c r="AHJ56" s="47"/>
      <c r="AHK56" s="47"/>
      <c r="AHL56" s="47"/>
      <c r="AHM56" s="47"/>
      <c r="AHN56" s="47"/>
      <c r="AHO56" s="47"/>
      <c r="AHP56" s="47"/>
      <c r="AHQ56" s="47"/>
      <c r="AHR56" s="47"/>
      <c r="AHS56" s="47"/>
      <c r="AHT56" s="47"/>
      <c r="AHU56" s="47"/>
      <c r="AHV56" s="47"/>
      <c r="AHW56" s="47"/>
      <c r="AHX56" s="47"/>
      <c r="AHY56" s="47"/>
      <c r="AHZ56" s="47"/>
      <c r="AIA56" s="47"/>
      <c r="AIB56" s="47"/>
      <c r="AIC56" s="47"/>
      <c r="AID56" s="47"/>
      <c r="AIE56" s="47"/>
      <c r="AIF56" s="47"/>
      <c r="AIG56" s="47"/>
      <c r="AIH56" s="47"/>
      <c r="AII56" s="47"/>
      <c r="AIJ56" s="47"/>
      <c r="AIK56" s="47"/>
      <c r="AIL56" s="47"/>
      <c r="AIM56" s="47"/>
      <c r="AIN56" s="47"/>
      <c r="AIO56" s="47"/>
      <c r="AIP56" s="47"/>
      <c r="AIQ56" s="47"/>
      <c r="AIR56" s="47"/>
      <c r="AIS56" s="47"/>
      <c r="AIT56" s="47"/>
      <c r="AIU56" s="47"/>
      <c r="AIV56" s="47"/>
      <c r="AIW56" s="47"/>
      <c r="AIX56" s="47"/>
      <c r="AIY56" s="47"/>
      <c r="AIZ56" s="47"/>
      <c r="AJA56" s="47"/>
      <c r="AJB56" s="47"/>
      <c r="AJC56" s="47"/>
      <c r="AJD56" s="47"/>
      <c r="AJE56" s="47"/>
      <c r="AJF56" s="47"/>
      <c r="AJG56" s="47"/>
      <c r="AJH56" s="47"/>
      <c r="AJI56" s="47"/>
      <c r="AJJ56" s="47"/>
      <c r="AJK56" s="47"/>
      <c r="AJL56" s="47"/>
      <c r="AJM56" s="47"/>
      <c r="AJN56" s="47"/>
      <c r="AJO56" s="47"/>
      <c r="AJP56" s="47"/>
      <c r="AJQ56" s="47"/>
      <c r="AJR56" s="47"/>
      <c r="AJS56" s="47"/>
      <c r="AJT56" s="47"/>
      <c r="AJU56" s="47"/>
      <c r="AJV56" s="47"/>
      <c r="AJW56" s="47"/>
      <c r="AJX56" s="47"/>
      <c r="AJY56" s="47"/>
      <c r="AJZ56" s="47"/>
      <c r="AKA56" s="47"/>
      <c r="AKB56" s="47"/>
      <c r="AKC56" s="47"/>
      <c r="AKD56" s="47"/>
      <c r="AKE56" s="47"/>
      <c r="AKF56" s="47"/>
      <c r="AKG56" s="47"/>
      <c r="AKH56" s="47"/>
      <c r="AKI56" s="47"/>
      <c r="AKJ56" s="47"/>
      <c r="AKK56" s="47"/>
      <c r="AKL56" s="47"/>
      <c r="AKM56" s="47"/>
      <c r="AKN56" s="47"/>
      <c r="AKO56" s="47"/>
      <c r="AKP56" s="47"/>
      <c r="AKQ56" s="47"/>
      <c r="AKR56" s="47"/>
      <c r="AKS56" s="47"/>
      <c r="AKT56" s="47"/>
      <c r="AKU56" s="47"/>
      <c r="AKV56" s="47"/>
      <c r="AKW56" s="47"/>
      <c r="AKX56" s="47"/>
      <c r="AKY56" s="47"/>
      <c r="AKZ56" s="47"/>
      <c r="ALA56" s="47"/>
      <c r="ALB56" s="47"/>
      <c r="ALC56" s="47"/>
      <c r="ALD56" s="47"/>
      <c r="ALE56" s="47"/>
      <c r="ALF56" s="47"/>
      <c r="ALG56" s="47"/>
      <c r="ALH56" s="47"/>
      <c r="ALI56" s="47"/>
      <c r="ALJ56" s="47"/>
      <c r="ALK56" s="47"/>
      <c r="ALL56" s="47"/>
      <c r="ALM56" s="47"/>
      <c r="ALN56" s="47"/>
      <c r="ALO56" s="47"/>
      <c r="ALP56" s="47"/>
      <c r="ALQ56" s="47"/>
      <c r="ALR56" s="47"/>
      <c r="ALS56" s="47"/>
      <c r="ALT56" s="47"/>
      <c r="ALU56" s="47"/>
      <c r="ALV56" s="47"/>
      <c r="ALW56" s="47"/>
      <c r="ALX56" s="47"/>
      <c r="ALY56" s="47"/>
      <c r="ALZ56" s="47"/>
      <c r="AMA56" s="47"/>
      <c r="AMB56" s="47"/>
      <c r="AMC56" s="47"/>
      <c r="AMD56" s="47"/>
      <c r="AME56" s="47"/>
      <c r="AMF56" s="47"/>
      <c r="AMG56" s="47"/>
      <c r="AMH56" s="47"/>
      <c r="AMI56" s="47"/>
    </row>
    <row r="57" spans="1:1023">
      <c r="A57">
        <v>34</v>
      </c>
      <c r="B57" t="s">
        <v>153</v>
      </c>
      <c r="C57" s="34" t="s">
        <v>49</v>
      </c>
      <c r="D57" s="35">
        <v>3</v>
      </c>
      <c r="E57" s="35" t="s">
        <v>13</v>
      </c>
      <c r="F57" s="66">
        <v>3223</v>
      </c>
      <c r="G57" s="36">
        <f t="shared" si="2"/>
        <v>9669</v>
      </c>
    </row>
    <row r="58" spans="1:1023">
      <c r="A58">
        <v>35</v>
      </c>
      <c r="B58" t="s">
        <v>154</v>
      </c>
      <c r="C58" s="34" t="s">
        <v>50</v>
      </c>
      <c r="D58" s="35">
        <v>19</v>
      </c>
      <c r="E58" s="35" t="s">
        <v>13</v>
      </c>
      <c r="F58" s="66">
        <v>645</v>
      </c>
      <c r="G58" s="36">
        <f t="shared" si="2"/>
        <v>12255</v>
      </c>
    </row>
    <row r="59" spans="1:1023">
      <c r="A59">
        <v>36</v>
      </c>
      <c r="B59" t="s">
        <v>155</v>
      </c>
      <c r="C59" s="34" t="s">
        <v>51</v>
      </c>
      <c r="D59" s="35">
        <v>19</v>
      </c>
      <c r="E59" s="35" t="s">
        <v>13</v>
      </c>
      <c r="F59" s="66">
        <v>48</v>
      </c>
      <c r="G59" s="36">
        <f t="shared" si="2"/>
        <v>912</v>
      </c>
    </row>
    <row r="60" spans="1:1023">
      <c r="A60">
        <v>37</v>
      </c>
      <c r="B60" t="s">
        <v>156</v>
      </c>
      <c r="C60" s="35" t="s">
        <v>52</v>
      </c>
      <c r="D60" s="35">
        <v>48</v>
      </c>
      <c r="E60" s="35" t="s">
        <v>13</v>
      </c>
      <c r="F60" s="66">
        <v>128</v>
      </c>
      <c r="G60" s="36">
        <f t="shared" si="2"/>
        <v>6144</v>
      </c>
    </row>
    <row r="61" spans="1:1023">
      <c r="A61">
        <v>38</v>
      </c>
      <c r="B61" t="s">
        <v>157</v>
      </c>
      <c r="C61" s="35" t="s">
        <v>53</v>
      </c>
      <c r="D61" s="35">
        <v>4</v>
      </c>
      <c r="E61" s="35" t="s">
        <v>13</v>
      </c>
      <c r="F61" s="66">
        <v>5000</v>
      </c>
      <c r="G61" s="36">
        <f t="shared" si="2"/>
        <v>20000</v>
      </c>
    </row>
    <row r="62" spans="1:1023">
      <c r="A62">
        <v>39</v>
      </c>
      <c r="B62" t="s">
        <v>158</v>
      </c>
      <c r="C62" s="35" t="s">
        <v>54</v>
      </c>
      <c r="D62" s="35">
        <v>1</v>
      </c>
      <c r="E62" s="35" t="s">
        <v>13</v>
      </c>
      <c r="F62" s="66">
        <v>12500</v>
      </c>
      <c r="G62" s="36">
        <f t="shared" si="2"/>
        <v>12500</v>
      </c>
    </row>
    <row r="63" spans="1:1023">
      <c r="A63">
        <v>40</v>
      </c>
      <c r="B63" t="s">
        <v>159</v>
      </c>
      <c r="C63" s="35" t="s">
        <v>55</v>
      </c>
      <c r="D63" s="35">
        <v>6</v>
      </c>
      <c r="E63" s="35" t="s">
        <v>13</v>
      </c>
      <c r="F63" s="66">
        <v>5900</v>
      </c>
      <c r="G63" s="36">
        <f t="shared" si="2"/>
        <v>35400</v>
      </c>
    </row>
    <row r="64" spans="1:1023">
      <c r="A64">
        <v>41</v>
      </c>
      <c r="B64" t="s">
        <v>160</v>
      </c>
      <c r="C64" s="35" t="s">
        <v>56</v>
      </c>
      <c r="D64" s="35">
        <v>1</v>
      </c>
      <c r="E64" s="35" t="s">
        <v>13</v>
      </c>
      <c r="F64" s="66">
        <v>4400</v>
      </c>
      <c r="G64" s="36">
        <f t="shared" si="2"/>
        <v>4400</v>
      </c>
    </row>
    <row r="65" spans="1:7">
      <c r="A65">
        <v>42</v>
      </c>
      <c r="B65" t="s">
        <v>161</v>
      </c>
      <c r="C65" s="35" t="s">
        <v>57</v>
      </c>
      <c r="D65" s="35">
        <v>1</v>
      </c>
      <c r="E65" s="35" t="s">
        <v>13</v>
      </c>
      <c r="F65" s="66">
        <v>5550</v>
      </c>
      <c r="G65" s="36">
        <f t="shared" si="2"/>
        <v>5550</v>
      </c>
    </row>
    <row r="66" spans="1:7">
      <c r="A66">
        <v>43</v>
      </c>
      <c r="B66" t="s">
        <v>162</v>
      </c>
      <c r="C66" s="35" t="s">
        <v>58</v>
      </c>
      <c r="D66" s="35">
        <v>2</v>
      </c>
      <c r="E66" s="35" t="s">
        <v>13</v>
      </c>
      <c r="F66" s="66">
        <v>2600</v>
      </c>
      <c r="G66" s="36">
        <f t="shared" si="2"/>
        <v>5200</v>
      </c>
    </row>
    <row r="67" spans="1:7">
      <c r="A67">
        <v>44</v>
      </c>
      <c r="B67" t="s">
        <v>163</v>
      </c>
      <c r="C67" s="35" t="s">
        <v>59</v>
      </c>
      <c r="D67" s="35">
        <v>1</v>
      </c>
      <c r="E67" s="35" t="s">
        <v>13</v>
      </c>
      <c r="F67" s="66">
        <v>18600</v>
      </c>
      <c r="G67" s="36">
        <f t="shared" si="2"/>
        <v>18600</v>
      </c>
    </row>
    <row r="68" spans="1:7" ht="20.25" customHeight="1">
      <c r="A68">
        <v>45</v>
      </c>
      <c r="B68" t="s">
        <v>164</v>
      </c>
      <c r="C68" s="48" t="s">
        <v>60</v>
      </c>
      <c r="D68" s="35">
        <v>1</v>
      </c>
      <c r="E68" s="35" t="s">
        <v>13</v>
      </c>
      <c r="F68" s="66">
        <v>750</v>
      </c>
      <c r="G68" s="36">
        <f t="shared" si="2"/>
        <v>750</v>
      </c>
    </row>
    <row r="69" spans="1:7">
      <c r="A69">
        <v>46</v>
      </c>
      <c r="B69" t="s">
        <v>165</v>
      </c>
      <c r="C69" s="35" t="s">
        <v>61</v>
      </c>
      <c r="D69" s="35">
        <v>2</v>
      </c>
      <c r="E69" s="35" t="s">
        <v>13</v>
      </c>
      <c r="F69" s="66">
        <v>3600</v>
      </c>
      <c r="G69" s="36">
        <f t="shared" si="2"/>
        <v>7200</v>
      </c>
    </row>
    <row r="70" spans="1:7">
      <c r="A70">
        <v>47</v>
      </c>
      <c r="B70" t="s">
        <v>166</v>
      </c>
      <c r="C70" s="35" t="s">
        <v>62</v>
      </c>
      <c r="D70" s="35">
        <v>1</v>
      </c>
      <c r="E70" s="35" t="s">
        <v>13</v>
      </c>
      <c r="F70" s="66">
        <v>3490</v>
      </c>
      <c r="G70" s="36">
        <f t="shared" si="2"/>
        <v>3490</v>
      </c>
    </row>
    <row r="71" spans="1:7">
      <c r="A71">
        <v>48</v>
      </c>
      <c r="B71" t="s">
        <v>167</v>
      </c>
      <c r="C71" s="35" t="s">
        <v>63</v>
      </c>
      <c r="D71" s="35">
        <v>2</v>
      </c>
      <c r="E71" s="35" t="s">
        <v>13</v>
      </c>
      <c r="F71" s="66">
        <v>623</v>
      </c>
      <c r="G71" s="36">
        <f t="shared" si="2"/>
        <v>1246</v>
      </c>
    </row>
    <row r="72" spans="1:7">
      <c r="A72">
        <v>49</v>
      </c>
      <c r="B72" t="s">
        <v>168</v>
      </c>
      <c r="C72" s="35" t="s">
        <v>64</v>
      </c>
      <c r="D72" s="35">
        <v>3</v>
      </c>
      <c r="E72" s="35" t="s">
        <v>13</v>
      </c>
      <c r="F72" s="66">
        <v>667</v>
      </c>
      <c r="G72" s="36">
        <f t="shared" si="2"/>
        <v>2001</v>
      </c>
    </row>
    <row r="73" spans="1:7">
      <c r="A73">
        <v>50</v>
      </c>
      <c r="B73" t="s">
        <v>169</v>
      </c>
      <c r="C73" s="35" t="s">
        <v>65</v>
      </c>
      <c r="D73" s="35">
        <v>2</v>
      </c>
      <c r="E73" s="35" t="s">
        <v>13</v>
      </c>
      <c r="F73" s="66">
        <v>450</v>
      </c>
      <c r="G73" s="36">
        <f t="shared" si="2"/>
        <v>900</v>
      </c>
    </row>
    <row r="74" spans="1:7" ht="16.5">
      <c r="C74" s="49"/>
      <c r="D74" s="35"/>
      <c r="E74" s="35"/>
      <c r="F74" s="67"/>
      <c r="G74" s="50">
        <f>SUM(G52:G73)</f>
        <v>295331</v>
      </c>
    </row>
    <row r="75" spans="1:7" ht="15">
      <c r="C75" s="49"/>
      <c r="D75" s="35"/>
      <c r="E75" s="35"/>
      <c r="F75" s="67"/>
      <c r="G75" s="51"/>
    </row>
    <row r="76" spans="1:7" ht="15">
      <c r="C76" s="49"/>
      <c r="D76" s="35"/>
      <c r="E76" s="35"/>
      <c r="F76" s="67"/>
      <c r="G76" s="51"/>
    </row>
    <row r="77" spans="1:7" ht="15">
      <c r="C77" s="49"/>
      <c r="D77" s="35"/>
      <c r="E77" s="35"/>
      <c r="F77" s="67"/>
      <c r="G77" s="51"/>
    </row>
    <row r="78" spans="1:7" ht="15">
      <c r="C78" s="49"/>
      <c r="D78" s="35"/>
      <c r="E78" s="35"/>
      <c r="F78" s="67"/>
      <c r="G78" s="51"/>
    </row>
    <row r="79" spans="1:7" ht="15">
      <c r="C79" s="49"/>
      <c r="D79" s="35"/>
      <c r="E79" s="35"/>
      <c r="F79" s="67"/>
      <c r="G79" s="51"/>
    </row>
    <row r="80" spans="1:7" ht="16.5">
      <c r="C80" s="29" t="s">
        <v>66</v>
      </c>
      <c r="D80" s="35"/>
      <c r="E80" s="35"/>
      <c r="F80" s="67"/>
      <c r="G80" s="51"/>
    </row>
    <row r="81" spans="1:1023">
      <c r="A81">
        <v>51</v>
      </c>
      <c r="B81" t="s">
        <v>170</v>
      </c>
      <c r="C81" s="35" t="s">
        <v>54</v>
      </c>
      <c r="D81" s="35">
        <v>1</v>
      </c>
      <c r="E81" s="35" t="s">
        <v>13</v>
      </c>
      <c r="F81" s="75">
        <v>12500</v>
      </c>
      <c r="G81" s="36">
        <f t="shared" ref="G81:G88" si="3">D81*F81</f>
        <v>12500</v>
      </c>
    </row>
    <row r="82" spans="1:1023">
      <c r="A82">
        <v>52</v>
      </c>
      <c r="B82" t="s">
        <v>171</v>
      </c>
      <c r="C82" s="48" t="s">
        <v>67</v>
      </c>
      <c r="D82" s="35">
        <v>1</v>
      </c>
      <c r="E82" s="35" t="s">
        <v>13</v>
      </c>
      <c r="F82" s="75">
        <v>3500</v>
      </c>
      <c r="G82" s="36">
        <f t="shared" si="3"/>
        <v>3500</v>
      </c>
    </row>
    <row r="83" spans="1:1023">
      <c r="A83">
        <v>53</v>
      </c>
      <c r="B83" t="s">
        <v>172</v>
      </c>
      <c r="C83" s="35" t="s">
        <v>68</v>
      </c>
      <c r="D83" s="35">
        <v>3</v>
      </c>
      <c r="E83" s="35" t="s">
        <v>13</v>
      </c>
      <c r="F83" s="75">
        <v>3800</v>
      </c>
      <c r="G83" s="36">
        <f t="shared" si="3"/>
        <v>11400</v>
      </c>
    </row>
    <row r="84" spans="1:1023">
      <c r="A84">
        <v>54</v>
      </c>
      <c r="B84" t="s">
        <v>173</v>
      </c>
      <c r="C84" s="35" t="s">
        <v>69</v>
      </c>
      <c r="D84" s="35">
        <v>3</v>
      </c>
      <c r="E84" s="35" t="s">
        <v>13</v>
      </c>
      <c r="F84" s="75">
        <v>290</v>
      </c>
      <c r="G84" s="36">
        <f t="shared" si="3"/>
        <v>870</v>
      </c>
    </row>
    <row r="85" spans="1:1023">
      <c r="A85">
        <v>55</v>
      </c>
      <c r="B85" t="s">
        <v>174</v>
      </c>
      <c r="C85" s="35" t="s">
        <v>70</v>
      </c>
      <c r="D85" s="35">
        <v>1</v>
      </c>
      <c r="E85" s="35" t="s">
        <v>13</v>
      </c>
      <c r="F85" s="75">
        <v>3900</v>
      </c>
      <c r="G85" s="36">
        <f t="shared" si="3"/>
        <v>3900</v>
      </c>
    </row>
    <row r="86" spans="1:1023">
      <c r="A86">
        <v>56</v>
      </c>
      <c r="B86" t="s">
        <v>175</v>
      </c>
      <c r="C86" s="35" t="s">
        <v>55</v>
      </c>
      <c r="D86" s="35">
        <v>2</v>
      </c>
      <c r="E86" s="35" t="s">
        <v>13</v>
      </c>
      <c r="F86" s="75">
        <v>3600</v>
      </c>
      <c r="G86" s="36">
        <f t="shared" si="3"/>
        <v>7200</v>
      </c>
    </row>
    <row r="87" spans="1:1023" ht="28.35" customHeight="1">
      <c r="A87">
        <v>57</v>
      </c>
      <c r="B87" t="s">
        <v>176</v>
      </c>
      <c r="C87" s="48" t="s">
        <v>71</v>
      </c>
      <c r="D87" s="35">
        <v>12</v>
      </c>
      <c r="E87" s="35" t="s">
        <v>13</v>
      </c>
      <c r="F87" s="75">
        <v>4500</v>
      </c>
      <c r="G87" s="36">
        <f t="shared" si="3"/>
        <v>54000</v>
      </c>
    </row>
    <row r="88" spans="1:1023">
      <c r="A88">
        <v>58</v>
      </c>
      <c r="B88" t="s">
        <v>177</v>
      </c>
      <c r="C88" s="35" t="s">
        <v>72</v>
      </c>
      <c r="D88" s="35">
        <v>50</v>
      </c>
      <c r="E88" s="35" t="s">
        <v>13</v>
      </c>
      <c r="F88" s="75">
        <v>50</v>
      </c>
      <c r="G88" s="36">
        <f t="shared" si="3"/>
        <v>2500</v>
      </c>
    </row>
    <row r="89" spans="1:1023" ht="16.5">
      <c r="C89" s="49"/>
      <c r="D89" s="35"/>
      <c r="E89" s="35"/>
      <c r="F89" s="43"/>
      <c r="G89" s="50">
        <f>SUM(G81:G88)</f>
        <v>95870</v>
      </c>
    </row>
    <row r="90" spans="1:1023" ht="15">
      <c r="C90" s="49"/>
      <c r="D90" s="35"/>
      <c r="E90" s="35"/>
      <c r="F90" s="43"/>
      <c r="G90" s="51"/>
    </row>
    <row r="91" spans="1:1023" ht="16.5">
      <c r="C91" s="52" t="s">
        <v>73</v>
      </c>
      <c r="D91" s="35"/>
      <c r="E91" s="35"/>
      <c r="F91" s="35"/>
      <c r="G91" s="53"/>
    </row>
    <row r="92" spans="1:1023">
      <c r="A92">
        <v>59</v>
      </c>
      <c r="B92" t="s">
        <v>178</v>
      </c>
      <c r="C92" s="35" t="s">
        <v>74</v>
      </c>
      <c r="D92" s="35">
        <v>1</v>
      </c>
      <c r="E92" s="35" t="s">
        <v>13</v>
      </c>
      <c r="F92" s="54">
        <v>17500</v>
      </c>
      <c r="G92" s="36">
        <f t="shared" ref="G92:G105" si="4">D92*F92</f>
        <v>17500</v>
      </c>
    </row>
    <row r="93" spans="1:1023">
      <c r="A93">
        <v>60</v>
      </c>
      <c r="B93" t="s">
        <v>179</v>
      </c>
      <c r="C93" s="35" t="s">
        <v>75</v>
      </c>
      <c r="D93" s="35">
        <v>1</v>
      </c>
      <c r="E93" s="35" t="s">
        <v>13</v>
      </c>
      <c r="F93" s="54">
        <v>1980</v>
      </c>
      <c r="G93" s="36">
        <f t="shared" si="4"/>
        <v>1980</v>
      </c>
    </row>
    <row r="94" spans="1:1023" ht="18.600000000000001" customHeight="1">
      <c r="A94">
        <v>61</v>
      </c>
      <c r="B94" t="s">
        <v>180</v>
      </c>
      <c r="C94" s="34" t="s">
        <v>76</v>
      </c>
      <c r="D94" s="35">
        <v>8</v>
      </c>
      <c r="E94" s="35" t="s">
        <v>13</v>
      </c>
      <c r="F94" s="54">
        <v>1300</v>
      </c>
      <c r="G94" s="36">
        <f t="shared" si="4"/>
        <v>10400</v>
      </c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55"/>
      <c r="AX94" s="55"/>
      <c r="AY94" s="55"/>
      <c r="AZ94" s="55"/>
      <c r="BA94" s="55"/>
      <c r="BB94" s="55"/>
      <c r="BC94" s="55"/>
      <c r="BD94" s="55"/>
      <c r="BE94" s="55"/>
      <c r="BF94" s="55"/>
      <c r="BG94" s="55"/>
      <c r="BH94" s="55"/>
      <c r="BI94" s="55"/>
      <c r="BJ94" s="55"/>
      <c r="BK94" s="55"/>
      <c r="BL94" s="55"/>
      <c r="BM94" s="55"/>
      <c r="BN94" s="55"/>
      <c r="BO94" s="55"/>
      <c r="BP94" s="55"/>
      <c r="BQ94" s="55"/>
      <c r="BR94" s="55"/>
      <c r="BS94" s="55"/>
      <c r="BT94" s="55"/>
      <c r="BU94" s="55"/>
      <c r="BV94" s="55"/>
      <c r="BW94" s="55"/>
      <c r="BX94" s="55"/>
      <c r="BY94" s="55"/>
      <c r="BZ94" s="55"/>
      <c r="CA94" s="55"/>
      <c r="CB94" s="55"/>
      <c r="CC94" s="55"/>
      <c r="CD94" s="55"/>
      <c r="CE94" s="55"/>
      <c r="CF94" s="55"/>
      <c r="CG94" s="55"/>
      <c r="CH94" s="55"/>
      <c r="CI94" s="55"/>
      <c r="CJ94" s="55"/>
      <c r="CK94" s="55"/>
      <c r="CL94" s="55"/>
      <c r="CM94" s="55"/>
      <c r="CN94" s="55"/>
      <c r="CO94" s="55"/>
      <c r="CP94" s="55"/>
      <c r="CQ94" s="55"/>
      <c r="CR94" s="55"/>
      <c r="CS94" s="55"/>
      <c r="CT94" s="55"/>
      <c r="CU94" s="55"/>
      <c r="CV94" s="55"/>
      <c r="CW94" s="55"/>
      <c r="CX94" s="55"/>
      <c r="CY94" s="55"/>
      <c r="CZ94" s="55"/>
      <c r="DA94" s="55"/>
      <c r="DB94" s="55"/>
      <c r="DC94" s="55"/>
      <c r="DD94" s="55"/>
      <c r="DE94" s="55"/>
      <c r="DF94" s="55"/>
      <c r="DG94" s="55"/>
      <c r="DH94" s="55"/>
      <c r="DI94" s="55"/>
      <c r="DJ94" s="55"/>
      <c r="DK94" s="55"/>
      <c r="DL94" s="55"/>
      <c r="DM94" s="55"/>
      <c r="DN94" s="55"/>
      <c r="DO94" s="55"/>
      <c r="DP94" s="55"/>
      <c r="DQ94" s="55"/>
      <c r="DR94" s="55"/>
      <c r="DS94" s="55"/>
      <c r="DT94" s="55"/>
      <c r="DU94" s="55"/>
      <c r="DV94" s="55"/>
      <c r="DW94" s="55"/>
      <c r="DX94" s="55"/>
      <c r="DY94" s="55"/>
      <c r="DZ94" s="55"/>
      <c r="EA94" s="55"/>
      <c r="EB94" s="55"/>
      <c r="EC94" s="55"/>
      <c r="ED94" s="55"/>
      <c r="EE94" s="55"/>
      <c r="EF94" s="55"/>
      <c r="EG94" s="55"/>
      <c r="EH94" s="55"/>
      <c r="EI94" s="55"/>
      <c r="EJ94" s="55"/>
      <c r="EK94" s="55"/>
      <c r="EL94" s="55"/>
      <c r="EM94" s="55"/>
      <c r="EN94" s="55"/>
      <c r="EO94" s="55"/>
      <c r="EP94" s="55"/>
      <c r="EQ94" s="55"/>
      <c r="ER94" s="55"/>
      <c r="ES94" s="55"/>
      <c r="ET94" s="55"/>
      <c r="EU94" s="55"/>
      <c r="EV94" s="55"/>
      <c r="EW94" s="55"/>
      <c r="EX94" s="55"/>
      <c r="EY94" s="55"/>
      <c r="EZ94" s="55"/>
      <c r="FA94" s="55"/>
      <c r="FB94" s="55"/>
      <c r="FC94" s="55"/>
      <c r="FD94" s="55"/>
      <c r="FE94" s="55"/>
      <c r="FF94" s="55"/>
      <c r="FG94" s="55"/>
      <c r="FH94" s="55"/>
      <c r="FI94" s="55"/>
      <c r="FJ94" s="55"/>
      <c r="FK94" s="55"/>
      <c r="FL94" s="55"/>
      <c r="FM94" s="55"/>
      <c r="FN94" s="55"/>
      <c r="FO94" s="55"/>
      <c r="FP94" s="55"/>
      <c r="FQ94" s="55"/>
      <c r="FR94" s="55"/>
      <c r="FS94" s="55"/>
      <c r="FT94" s="55"/>
      <c r="FU94" s="55"/>
      <c r="FV94" s="55"/>
      <c r="FW94" s="55"/>
      <c r="FX94" s="55"/>
      <c r="FY94" s="55"/>
      <c r="FZ94" s="55"/>
      <c r="GA94" s="55"/>
      <c r="GB94" s="55"/>
      <c r="GC94" s="55"/>
      <c r="GD94" s="55"/>
      <c r="GE94" s="55"/>
      <c r="GF94" s="55"/>
      <c r="GG94" s="55"/>
      <c r="GH94" s="55"/>
      <c r="GI94" s="55"/>
      <c r="GJ94" s="55"/>
      <c r="GK94" s="55"/>
      <c r="GL94" s="55"/>
      <c r="GM94" s="55"/>
      <c r="GN94" s="55"/>
      <c r="GO94" s="55"/>
      <c r="GP94" s="55"/>
      <c r="GQ94" s="55"/>
      <c r="GR94" s="55"/>
      <c r="GS94" s="55"/>
      <c r="GT94" s="55"/>
      <c r="GU94" s="55"/>
      <c r="GV94" s="55"/>
      <c r="GW94" s="55"/>
      <c r="GX94" s="55"/>
      <c r="GY94" s="55"/>
      <c r="GZ94" s="55"/>
      <c r="HA94" s="55"/>
      <c r="HB94" s="55"/>
      <c r="HC94" s="55"/>
      <c r="HD94" s="55"/>
      <c r="HE94" s="55"/>
      <c r="HF94" s="55"/>
      <c r="HG94" s="55"/>
      <c r="HH94" s="55"/>
      <c r="HI94" s="55"/>
      <c r="HJ94" s="55"/>
      <c r="HK94" s="55"/>
      <c r="HL94" s="55"/>
      <c r="HM94" s="55"/>
      <c r="HN94" s="55"/>
      <c r="HO94" s="55"/>
      <c r="HP94" s="55"/>
      <c r="HQ94" s="55"/>
      <c r="HR94" s="55"/>
      <c r="HS94" s="55"/>
      <c r="HT94" s="55"/>
      <c r="HU94" s="55"/>
      <c r="HV94" s="55"/>
      <c r="HW94" s="55"/>
      <c r="HX94" s="55"/>
      <c r="HY94" s="55"/>
      <c r="HZ94" s="55"/>
      <c r="IA94" s="55"/>
      <c r="IB94" s="55"/>
      <c r="IC94" s="55"/>
      <c r="ID94" s="55"/>
      <c r="IE94" s="55"/>
      <c r="IF94" s="55"/>
      <c r="IG94" s="55"/>
      <c r="IH94" s="55"/>
      <c r="II94" s="55"/>
      <c r="IJ94" s="55"/>
      <c r="IK94" s="55"/>
      <c r="IL94" s="55"/>
      <c r="IM94" s="55"/>
      <c r="IN94" s="55"/>
      <c r="IO94" s="55"/>
      <c r="IP94" s="55"/>
      <c r="IQ94" s="55"/>
      <c r="IR94" s="55"/>
      <c r="IS94" s="55"/>
      <c r="IT94" s="55"/>
      <c r="IU94" s="55"/>
      <c r="IV94" s="55"/>
      <c r="IW94" s="55"/>
      <c r="IX94" s="55"/>
      <c r="IY94" s="55"/>
      <c r="IZ94" s="55"/>
      <c r="JA94" s="55"/>
      <c r="JB94" s="55"/>
      <c r="JC94" s="55"/>
      <c r="JD94" s="55"/>
      <c r="JE94" s="55"/>
      <c r="JF94" s="55"/>
      <c r="JG94" s="55"/>
      <c r="JH94" s="55"/>
      <c r="JI94" s="55"/>
      <c r="JJ94" s="55"/>
      <c r="JK94" s="55"/>
      <c r="JL94" s="55"/>
      <c r="JM94" s="55"/>
      <c r="JN94" s="55"/>
      <c r="JO94" s="55"/>
      <c r="JP94" s="55"/>
      <c r="JQ94" s="55"/>
      <c r="JR94" s="55"/>
      <c r="JS94" s="55"/>
      <c r="JT94" s="55"/>
      <c r="JU94" s="55"/>
      <c r="JV94" s="55"/>
      <c r="JW94" s="55"/>
      <c r="JX94" s="55"/>
      <c r="JY94" s="55"/>
      <c r="JZ94" s="55"/>
      <c r="KA94" s="55"/>
      <c r="KB94" s="55"/>
      <c r="KC94" s="55"/>
      <c r="KD94" s="55"/>
      <c r="KE94" s="55"/>
      <c r="KF94" s="55"/>
      <c r="KG94" s="55"/>
      <c r="KH94" s="55"/>
      <c r="KI94" s="55"/>
      <c r="KJ94" s="55"/>
      <c r="KK94" s="55"/>
      <c r="KL94" s="55"/>
      <c r="KM94" s="55"/>
      <c r="KN94" s="55"/>
      <c r="KO94" s="55"/>
      <c r="KP94" s="55"/>
      <c r="KQ94" s="55"/>
      <c r="KR94" s="55"/>
      <c r="KS94" s="55"/>
      <c r="KT94" s="55"/>
      <c r="KU94" s="55"/>
      <c r="KV94" s="55"/>
      <c r="KW94" s="55"/>
      <c r="KX94" s="55"/>
      <c r="KY94" s="55"/>
      <c r="KZ94" s="55"/>
      <c r="LA94" s="55"/>
      <c r="LB94" s="55"/>
      <c r="LC94" s="55"/>
      <c r="LD94" s="55"/>
      <c r="LE94" s="55"/>
      <c r="LF94" s="55"/>
      <c r="LG94" s="55"/>
      <c r="LH94" s="55"/>
      <c r="LI94" s="55"/>
      <c r="LJ94" s="55"/>
      <c r="LK94" s="55"/>
      <c r="LL94" s="55"/>
      <c r="LM94" s="55"/>
      <c r="LN94" s="55"/>
      <c r="LO94" s="55"/>
      <c r="LP94" s="55"/>
      <c r="LQ94" s="55"/>
      <c r="LR94" s="55"/>
      <c r="LS94" s="55"/>
      <c r="LT94" s="55"/>
      <c r="LU94" s="55"/>
      <c r="LV94" s="55"/>
      <c r="LW94" s="55"/>
      <c r="LX94" s="55"/>
      <c r="LY94" s="55"/>
      <c r="LZ94" s="55"/>
      <c r="MA94" s="55"/>
      <c r="MB94" s="55"/>
      <c r="MC94" s="55"/>
      <c r="MD94" s="55"/>
      <c r="ME94" s="55"/>
      <c r="MF94" s="55"/>
      <c r="MG94" s="55"/>
      <c r="MH94" s="55"/>
      <c r="MI94" s="55"/>
      <c r="MJ94" s="55"/>
      <c r="MK94" s="55"/>
      <c r="ML94" s="55"/>
      <c r="MM94" s="55"/>
      <c r="MN94" s="55"/>
      <c r="MO94" s="55"/>
      <c r="MP94" s="55"/>
      <c r="MQ94" s="55"/>
      <c r="MR94" s="55"/>
      <c r="MS94" s="55"/>
      <c r="MT94" s="55"/>
      <c r="MU94" s="55"/>
      <c r="MV94" s="55"/>
      <c r="MW94" s="55"/>
      <c r="MX94" s="55"/>
      <c r="MY94" s="55"/>
      <c r="MZ94" s="55"/>
      <c r="NA94" s="55"/>
      <c r="NB94" s="55"/>
      <c r="NC94" s="55"/>
      <c r="ND94" s="55"/>
      <c r="NE94" s="55"/>
      <c r="NF94" s="55"/>
      <c r="NG94" s="55"/>
      <c r="NH94" s="55"/>
      <c r="NI94" s="55"/>
      <c r="NJ94" s="55"/>
      <c r="NK94" s="55"/>
      <c r="NL94" s="55"/>
      <c r="NM94" s="55"/>
      <c r="NN94" s="55"/>
      <c r="NO94" s="55"/>
      <c r="NP94" s="55"/>
      <c r="NQ94" s="55"/>
      <c r="NR94" s="55"/>
      <c r="NS94" s="55"/>
      <c r="NT94" s="55"/>
      <c r="NU94" s="55"/>
      <c r="NV94" s="55"/>
      <c r="NW94" s="55"/>
      <c r="NX94" s="55"/>
      <c r="NY94" s="55"/>
      <c r="NZ94" s="55"/>
      <c r="OA94" s="55"/>
      <c r="OB94" s="55"/>
      <c r="OC94" s="55"/>
      <c r="OD94" s="55"/>
      <c r="OE94" s="55"/>
      <c r="OF94" s="55"/>
      <c r="OG94" s="55"/>
      <c r="OH94" s="55"/>
      <c r="OI94" s="55"/>
      <c r="OJ94" s="55"/>
      <c r="OK94" s="55"/>
      <c r="OL94" s="55"/>
      <c r="OM94" s="55"/>
      <c r="ON94" s="55"/>
      <c r="OO94" s="55"/>
      <c r="OP94" s="55"/>
      <c r="OQ94" s="55"/>
      <c r="OR94" s="55"/>
      <c r="OS94" s="55"/>
      <c r="OT94" s="55"/>
      <c r="OU94" s="55"/>
      <c r="OV94" s="55"/>
      <c r="OW94" s="55"/>
      <c r="OX94" s="55"/>
      <c r="OY94" s="55"/>
      <c r="OZ94" s="55"/>
      <c r="PA94" s="55"/>
      <c r="PB94" s="55"/>
      <c r="PC94" s="55"/>
      <c r="PD94" s="55"/>
      <c r="PE94" s="55"/>
      <c r="PF94" s="55"/>
      <c r="PG94" s="55"/>
      <c r="PH94" s="55"/>
      <c r="PI94" s="55"/>
      <c r="PJ94" s="55"/>
      <c r="PK94" s="55"/>
      <c r="PL94" s="55"/>
      <c r="PM94" s="55"/>
      <c r="PN94" s="55"/>
      <c r="PO94" s="55"/>
      <c r="PP94" s="55"/>
      <c r="PQ94" s="55"/>
      <c r="PR94" s="55"/>
      <c r="PS94" s="55"/>
      <c r="PT94" s="55"/>
      <c r="PU94" s="55"/>
      <c r="PV94" s="55"/>
      <c r="PW94" s="55"/>
      <c r="PX94" s="55"/>
      <c r="PY94" s="55"/>
      <c r="PZ94" s="55"/>
      <c r="QA94" s="55"/>
      <c r="QB94" s="55"/>
      <c r="QC94" s="55"/>
      <c r="QD94" s="55"/>
      <c r="QE94" s="55"/>
      <c r="QF94" s="55"/>
      <c r="QG94" s="55"/>
      <c r="QH94" s="55"/>
      <c r="QI94" s="55"/>
      <c r="QJ94" s="55"/>
      <c r="QK94" s="55"/>
      <c r="QL94" s="55"/>
      <c r="QM94" s="55"/>
      <c r="QN94" s="55"/>
      <c r="QO94" s="55"/>
      <c r="QP94" s="55"/>
      <c r="QQ94" s="55"/>
      <c r="QR94" s="55"/>
      <c r="QS94" s="55"/>
      <c r="QT94" s="55"/>
      <c r="QU94" s="55"/>
      <c r="QV94" s="55"/>
      <c r="QW94" s="55"/>
      <c r="QX94" s="55"/>
      <c r="QY94" s="55"/>
      <c r="QZ94" s="55"/>
      <c r="RA94" s="55"/>
      <c r="RB94" s="55"/>
      <c r="RC94" s="55"/>
      <c r="RD94" s="55"/>
      <c r="RE94" s="55"/>
      <c r="RF94" s="55"/>
      <c r="RG94" s="55"/>
      <c r="RH94" s="55"/>
      <c r="RI94" s="55"/>
      <c r="RJ94" s="55"/>
      <c r="RK94" s="55"/>
      <c r="RL94" s="55"/>
      <c r="RM94" s="55"/>
      <c r="RN94" s="55"/>
      <c r="RO94" s="55"/>
      <c r="RP94" s="55"/>
      <c r="RQ94" s="55"/>
      <c r="RR94" s="55"/>
      <c r="RS94" s="55"/>
      <c r="RT94" s="55"/>
      <c r="RU94" s="55"/>
      <c r="RV94" s="55"/>
      <c r="RW94" s="55"/>
      <c r="RX94" s="55"/>
      <c r="RY94" s="55"/>
      <c r="RZ94" s="55"/>
      <c r="SA94" s="55"/>
      <c r="SB94" s="55"/>
      <c r="SC94" s="55"/>
      <c r="SD94" s="55"/>
      <c r="SE94" s="55"/>
      <c r="SF94" s="55"/>
      <c r="SG94" s="55"/>
      <c r="SH94" s="55"/>
      <c r="SI94" s="55"/>
      <c r="SJ94" s="55"/>
      <c r="SK94" s="55"/>
      <c r="SL94" s="55"/>
      <c r="SM94" s="55"/>
      <c r="SN94" s="55"/>
      <c r="SO94" s="55"/>
      <c r="SP94" s="55"/>
      <c r="SQ94" s="55"/>
      <c r="SR94" s="55"/>
      <c r="SS94" s="55"/>
      <c r="ST94" s="55"/>
      <c r="SU94" s="55"/>
      <c r="SV94" s="55"/>
      <c r="SW94" s="55"/>
      <c r="SX94" s="55"/>
      <c r="SY94" s="55"/>
      <c r="SZ94" s="55"/>
      <c r="TA94" s="55"/>
      <c r="TB94" s="55"/>
      <c r="TC94" s="55"/>
      <c r="TD94" s="55"/>
      <c r="TE94" s="55"/>
      <c r="TF94" s="55"/>
      <c r="TG94" s="55"/>
      <c r="TH94" s="55"/>
      <c r="TI94" s="55"/>
      <c r="TJ94" s="55"/>
      <c r="TK94" s="55"/>
      <c r="TL94" s="55"/>
      <c r="TM94" s="55"/>
      <c r="TN94" s="55"/>
      <c r="TO94" s="55"/>
      <c r="TP94" s="55"/>
      <c r="TQ94" s="55"/>
      <c r="TR94" s="55"/>
      <c r="TS94" s="55"/>
      <c r="TT94" s="55"/>
      <c r="TU94" s="55"/>
      <c r="TV94" s="55"/>
      <c r="TW94" s="55"/>
      <c r="TX94" s="55"/>
      <c r="TY94" s="55"/>
      <c r="TZ94" s="55"/>
      <c r="UA94" s="55"/>
      <c r="UB94" s="55"/>
      <c r="UC94" s="55"/>
      <c r="UD94" s="55"/>
      <c r="UE94" s="55"/>
      <c r="UF94" s="55"/>
      <c r="UG94" s="55"/>
      <c r="UH94" s="55"/>
      <c r="UI94" s="55"/>
      <c r="UJ94" s="55"/>
      <c r="UK94" s="55"/>
      <c r="UL94" s="55"/>
      <c r="UM94" s="55"/>
      <c r="UN94" s="55"/>
      <c r="UO94" s="55"/>
      <c r="UP94" s="55"/>
      <c r="UQ94" s="55"/>
      <c r="UR94" s="55"/>
      <c r="US94" s="55"/>
      <c r="UT94" s="55"/>
      <c r="UU94" s="55"/>
      <c r="UV94" s="55"/>
      <c r="UW94" s="55"/>
      <c r="UX94" s="55"/>
      <c r="UY94" s="55"/>
      <c r="UZ94" s="55"/>
      <c r="VA94" s="55"/>
      <c r="VB94" s="55"/>
      <c r="VC94" s="55"/>
      <c r="VD94" s="55"/>
      <c r="VE94" s="55"/>
      <c r="VF94" s="55"/>
      <c r="VG94" s="55"/>
      <c r="VH94" s="55"/>
      <c r="VI94" s="55"/>
      <c r="VJ94" s="55"/>
      <c r="VK94" s="55"/>
      <c r="VL94" s="55"/>
      <c r="VM94" s="55"/>
      <c r="VN94" s="55"/>
      <c r="VO94" s="55"/>
      <c r="VP94" s="55"/>
      <c r="VQ94" s="55"/>
      <c r="VR94" s="55"/>
      <c r="VS94" s="55"/>
      <c r="VT94" s="55"/>
      <c r="VU94" s="55"/>
      <c r="VV94" s="55"/>
      <c r="VW94" s="55"/>
      <c r="VX94" s="55"/>
      <c r="VY94" s="55"/>
      <c r="VZ94" s="55"/>
      <c r="WA94" s="55"/>
      <c r="WB94" s="55"/>
      <c r="WC94" s="55"/>
      <c r="WD94" s="55"/>
      <c r="WE94" s="55"/>
      <c r="WF94" s="55"/>
      <c r="WG94" s="55"/>
      <c r="WH94" s="55"/>
      <c r="WI94" s="55"/>
      <c r="WJ94" s="55"/>
      <c r="WK94" s="55"/>
      <c r="WL94" s="55"/>
      <c r="WM94" s="55"/>
      <c r="WN94" s="55"/>
      <c r="WO94" s="55"/>
      <c r="WP94" s="55"/>
      <c r="WQ94" s="55"/>
      <c r="WR94" s="55"/>
      <c r="WS94" s="55"/>
      <c r="WT94" s="55"/>
      <c r="WU94" s="55"/>
      <c r="WV94" s="55"/>
      <c r="WW94" s="55"/>
      <c r="WX94" s="55"/>
      <c r="WY94" s="55"/>
      <c r="WZ94" s="55"/>
      <c r="XA94" s="55"/>
      <c r="XB94" s="55"/>
      <c r="XC94" s="55"/>
      <c r="XD94" s="55"/>
      <c r="XE94" s="55"/>
      <c r="XF94" s="55"/>
      <c r="XG94" s="55"/>
      <c r="XH94" s="55"/>
      <c r="XI94" s="55"/>
      <c r="XJ94" s="55"/>
      <c r="XK94" s="55"/>
      <c r="XL94" s="55"/>
      <c r="XM94" s="55"/>
      <c r="XN94" s="55"/>
      <c r="XO94" s="55"/>
      <c r="XP94" s="55"/>
      <c r="XQ94" s="55"/>
      <c r="XR94" s="55"/>
      <c r="XS94" s="55"/>
      <c r="XT94" s="55"/>
      <c r="XU94" s="55"/>
      <c r="XV94" s="55"/>
      <c r="XW94" s="55"/>
      <c r="XX94" s="55"/>
      <c r="XY94" s="55"/>
      <c r="XZ94" s="55"/>
      <c r="YA94" s="55"/>
      <c r="YB94" s="55"/>
      <c r="YC94" s="55"/>
      <c r="YD94" s="55"/>
      <c r="YE94" s="55"/>
      <c r="YF94" s="55"/>
      <c r="YG94" s="55"/>
      <c r="YH94" s="55"/>
      <c r="YI94" s="55"/>
      <c r="YJ94" s="55"/>
      <c r="YK94" s="55"/>
      <c r="YL94" s="55"/>
      <c r="YM94" s="55"/>
      <c r="YN94" s="55"/>
      <c r="YO94" s="55"/>
      <c r="YP94" s="55"/>
      <c r="YQ94" s="55"/>
      <c r="YR94" s="55"/>
      <c r="YS94" s="55"/>
      <c r="YT94" s="55"/>
      <c r="YU94" s="55"/>
      <c r="YV94" s="55"/>
      <c r="YW94" s="55"/>
      <c r="YX94" s="55"/>
      <c r="YY94" s="55"/>
      <c r="YZ94" s="55"/>
      <c r="ZA94" s="55"/>
      <c r="ZB94" s="55"/>
      <c r="ZC94" s="55"/>
      <c r="ZD94" s="55"/>
      <c r="ZE94" s="55"/>
      <c r="ZF94" s="55"/>
      <c r="ZG94" s="55"/>
      <c r="ZH94" s="55"/>
      <c r="ZI94" s="55"/>
      <c r="ZJ94" s="55"/>
      <c r="ZK94" s="55"/>
      <c r="ZL94" s="55"/>
      <c r="ZM94" s="55"/>
      <c r="ZN94" s="55"/>
      <c r="ZO94" s="55"/>
      <c r="ZP94" s="55"/>
      <c r="ZQ94" s="55"/>
      <c r="ZR94" s="55"/>
      <c r="ZS94" s="55"/>
      <c r="ZT94" s="55"/>
      <c r="ZU94" s="55"/>
      <c r="ZV94" s="55"/>
      <c r="ZW94" s="55"/>
      <c r="ZX94" s="55"/>
      <c r="ZY94" s="55"/>
      <c r="ZZ94" s="55"/>
      <c r="AAA94" s="55"/>
      <c r="AAB94" s="55"/>
      <c r="AAC94" s="55"/>
      <c r="AAD94" s="55"/>
      <c r="AAE94" s="55"/>
      <c r="AAF94" s="55"/>
      <c r="AAG94" s="55"/>
      <c r="AAH94" s="55"/>
      <c r="AAI94" s="55"/>
      <c r="AAJ94" s="55"/>
      <c r="AAK94" s="55"/>
      <c r="AAL94" s="55"/>
      <c r="AAM94" s="55"/>
      <c r="AAN94" s="55"/>
      <c r="AAO94" s="55"/>
      <c r="AAP94" s="55"/>
      <c r="AAQ94" s="55"/>
      <c r="AAR94" s="55"/>
      <c r="AAS94" s="55"/>
      <c r="AAT94" s="55"/>
      <c r="AAU94" s="55"/>
      <c r="AAV94" s="55"/>
      <c r="AAW94" s="55"/>
      <c r="AAX94" s="55"/>
      <c r="AAY94" s="55"/>
      <c r="AAZ94" s="55"/>
      <c r="ABA94" s="55"/>
      <c r="ABB94" s="55"/>
      <c r="ABC94" s="55"/>
      <c r="ABD94" s="55"/>
      <c r="ABE94" s="55"/>
      <c r="ABF94" s="55"/>
      <c r="ABG94" s="55"/>
      <c r="ABH94" s="55"/>
      <c r="ABI94" s="55"/>
      <c r="ABJ94" s="55"/>
      <c r="ABK94" s="55"/>
      <c r="ABL94" s="55"/>
      <c r="ABM94" s="55"/>
      <c r="ABN94" s="55"/>
      <c r="ABO94" s="55"/>
      <c r="ABP94" s="55"/>
      <c r="ABQ94" s="55"/>
      <c r="ABR94" s="55"/>
      <c r="ABS94" s="55"/>
      <c r="ABT94" s="55"/>
      <c r="ABU94" s="55"/>
      <c r="ABV94" s="55"/>
      <c r="ABW94" s="55"/>
      <c r="ABX94" s="55"/>
      <c r="ABY94" s="55"/>
      <c r="ABZ94" s="55"/>
      <c r="ACA94" s="55"/>
      <c r="ACB94" s="55"/>
      <c r="ACC94" s="55"/>
      <c r="ACD94" s="55"/>
      <c r="ACE94" s="55"/>
      <c r="ACF94" s="55"/>
      <c r="ACG94" s="55"/>
      <c r="ACH94" s="55"/>
      <c r="ACI94" s="55"/>
      <c r="ACJ94" s="55"/>
      <c r="ACK94" s="55"/>
      <c r="ACL94" s="55"/>
      <c r="ACM94" s="55"/>
      <c r="ACN94" s="55"/>
      <c r="ACO94" s="55"/>
      <c r="ACP94" s="55"/>
      <c r="ACQ94" s="55"/>
      <c r="ACR94" s="55"/>
      <c r="ACS94" s="55"/>
      <c r="ACT94" s="55"/>
      <c r="ACU94" s="55"/>
      <c r="ACV94" s="55"/>
      <c r="ACW94" s="55"/>
      <c r="ACX94" s="55"/>
      <c r="ACY94" s="55"/>
      <c r="ACZ94" s="55"/>
      <c r="ADA94" s="55"/>
      <c r="ADB94" s="55"/>
      <c r="ADC94" s="55"/>
      <c r="ADD94" s="55"/>
      <c r="ADE94" s="55"/>
      <c r="ADF94" s="55"/>
      <c r="ADG94" s="55"/>
      <c r="ADH94" s="55"/>
      <c r="ADI94" s="55"/>
      <c r="ADJ94" s="55"/>
      <c r="ADK94" s="55"/>
      <c r="ADL94" s="55"/>
      <c r="ADM94" s="55"/>
      <c r="ADN94" s="55"/>
      <c r="ADO94" s="55"/>
      <c r="ADP94" s="55"/>
      <c r="ADQ94" s="55"/>
      <c r="ADR94" s="55"/>
      <c r="ADS94" s="55"/>
      <c r="ADT94" s="55"/>
      <c r="ADU94" s="55"/>
      <c r="ADV94" s="55"/>
      <c r="ADW94" s="55"/>
      <c r="ADX94" s="55"/>
      <c r="ADY94" s="55"/>
      <c r="ADZ94" s="55"/>
      <c r="AEA94" s="55"/>
      <c r="AEB94" s="55"/>
      <c r="AEC94" s="55"/>
      <c r="AED94" s="55"/>
      <c r="AEE94" s="55"/>
      <c r="AEF94" s="55"/>
      <c r="AEG94" s="55"/>
      <c r="AEH94" s="55"/>
      <c r="AEI94" s="55"/>
      <c r="AEJ94" s="55"/>
      <c r="AEK94" s="55"/>
      <c r="AEL94" s="55"/>
      <c r="AEM94" s="55"/>
      <c r="AEN94" s="55"/>
      <c r="AEO94" s="55"/>
      <c r="AEP94" s="55"/>
      <c r="AEQ94" s="55"/>
      <c r="AER94" s="55"/>
      <c r="AES94" s="55"/>
      <c r="AET94" s="55"/>
      <c r="AEU94" s="55"/>
      <c r="AEV94" s="55"/>
      <c r="AEW94" s="55"/>
      <c r="AEX94" s="55"/>
      <c r="AEY94" s="55"/>
      <c r="AEZ94" s="55"/>
      <c r="AFA94" s="55"/>
      <c r="AFB94" s="55"/>
      <c r="AFC94" s="55"/>
      <c r="AFD94" s="55"/>
      <c r="AFE94" s="55"/>
      <c r="AFF94" s="55"/>
      <c r="AFG94" s="55"/>
      <c r="AFH94" s="55"/>
      <c r="AFI94" s="55"/>
      <c r="AFJ94" s="55"/>
      <c r="AFK94" s="55"/>
      <c r="AFL94" s="55"/>
      <c r="AFM94" s="55"/>
      <c r="AFN94" s="55"/>
      <c r="AFO94" s="55"/>
      <c r="AFP94" s="55"/>
      <c r="AFQ94" s="55"/>
      <c r="AFR94" s="55"/>
      <c r="AFS94" s="55"/>
      <c r="AFT94" s="55"/>
      <c r="AFU94" s="55"/>
      <c r="AFV94" s="55"/>
      <c r="AFW94" s="55"/>
      <c r="AFX94" s="55"/>
      <c r="AFY94" s="55"/>
      <c r="AFZ94" s="55"/>
      <c r="AGA94" s="55"/>
      <c r="AGB94" s="55"/>
      <c r="AGC94" s="55"/>
      <c r="AGD94" s="55"/>
      <c r="AGE94" s="55"/>
      <c r="AGF94" s="55"/>
      <c r="AGG94" s="55"/>
      <c r="AGH94" s="55"/>
      <c r="AGI94" s="55"/>
      <c r="AGJ94" s="55"/>
      <c r="AGK94" s="55"/>
      <c r="AGL94" s="55"/>
      <c r="AGM94" s="55"/>
      <c r="AGN94" s="55"/>
      <c r="AGO94" s="55"/>
      <c r="AGP94" s="55"/>
      <c r="AGQ94" s="55"/>
      <c r="AGR94" s="55"/>
      <c r="AGS94" s="55"/>
      <c r="AGT94" s="55"/>
      <c r="AGU94" s="55"/>
      <c r="AGV94" s="55"/>
      <c r="AGW94" s="55"/>
      <c r="AGX94" s="55"/>
      <c r="AGY94" s="55"/>
      <c r="AGZ94" s="55"/>
      <c r="AHA94" s="55"/>
      <c r="AHB94" s="55"/>
      <c r="AHC94" s="55"/>
      <c r="AHD94" s="55"/>
      <c r="AHE94" s="55"/>
      <c r="AHF94" s="55"/>
      <c r="AHG94" s="55"/>
      <c r="AHH94" s="55"/>
      <c r="AHI94" s="55"/>
      <c r="AHJ94" s="55"/>
      <c r="AHK94" s="55"/>
      <c r="AHL94" s="55"/>
      <c r="AHM94" s="55"/>
      <c r="AHN94" s="55"/>
      <c r="AHO94" s="55"/>
      <c r="AHP94" s="55"/>
      <c r="AHQ94" s="55"/>
      <c r="AHR94" s="55"/>
      <c r="AHS94" s="55"/>
      <c r="AHT94" s="55"/>
      <c r="AHU94" s="55"/>
      <c r="AHV94" s="55"/>
      <c r="AHW94" s="55"/>
      <c r="AHX94" s="55"/>
      <c r="AHY94" s="55"/>
      <c r="AHZ94" s="55"/>
      <c r="AIA94" s="55"/>
      <c r="AIB94" s="55"/>
      <c r="AIC94" s="55"/>
      <c r="AID94" s="55"/>
      <c r="AIE94" s="55"/>
      <c r="AIF94" s="55"/>
      <c r="AIG94" s="55"/>
      <c r="AIH94" s="55"/>
      <c r="AII94" s="55"/>
      <c r="AIJ94" s="55"/>
      <c r="AIK94" s="55"/>
      <c r="AIL94" s="55"/>
      <c r="AIM94" s="55"/>
      <c r="AIN94" s="55"/>
      <c r="AIO94" s="55"/>
      <c r="AIP94" s="55"/>
      <c r="AIQ94" s="55"/>
      <c r="AIR94" s="55"/>
      <c r="AIS94" s="55"/>
      <c r="AIT94" s="55"/>
      <c r="AIU94" s="55"/>
      <c r="AIV94" s="55"/>
      <c r="AIW94" s="55"/>
      <c r="AIX94" s="55"/>
      <c r="AIY94" s="55"/>
      <c r="AIZ94" s="55"/>
      <c r="AJA94" s="55"/>
      <c r="AJB94" s="55"/>
      <c r="AJC94" s="55"/>
      <c r="AJD94" s="55"/>
      <c r="AJE94" s="55"/>
      <c r="AJF94" s="55"/>
      <c r="AJG94" s="55"/>
      <c r="AJH94" s="55"/>
      <c r="AJI94" s="55"/>
      <c r="AJJ94" s="55"/>
      <c r="AJK94" s="55"/>
      <c r="AJL94" s="55"/>
      <c r="AJM94" s="55"/>
      <c r="AJN94" s="55"/>
      <c r="AJO94" s="55"/>
      <c r="AJP94" s="55"/>
      <c r="AJQ94" s="55"/>
      <c r="AJR94" s="55"/>
      <c r="AJS94" s="55"/>
      <c r="AJT94" s="55"/>
      <c r="AJU94" s="55"/>
      <c r="AJV94" s="55"/>
      <c r="AJW94" s="55"/>
      <c r="AJX94" s="55"/>
      <c r="AJY94" s="55"/>
      <c r="AJZ94" s="55"/>
      <c r="AKA94" s="55"/>
      <c r="AKB94" s="55"/>
      <c r="AKC94" s="55"/>
      <c r="AKD94" s="55"/>
      <c r="AKE94" s="55"/>
      <c r="AKF94" s="55"/>
      <c r="AKG94" s="55"/>
      <c r="AKH94" s="55"/>
      <c r="AKI94" s="55"/>
      <c r="AKJ94" s="55"/>
      <c r="AKK94" s="55"/>
      <c r="AKL94" s="55"/>
      <c r="AKM94" s="55"/>
      <c r="AKN94" s="55"/>
      <c r="AKO94" s="55"/>
      <c r="AKP94" s="55"/>
      <c r="AKQ94" s="55"/>
      <c r="AKR94" s="55"/>
      <c r="AKS94" s="55"/>
      <c r="AKT94" s="55"/>
      <c r="AKU94" s="55"/>
      <c r="AKV94" s="55"/>
      <c r="AKW94" s="55"/>
      <c r="AKX94" s="55"/>
      <c r="AKY94" s="55"/>
      <c r="AKZ94" s="55"/>
      <c r="ALA94" s="55"/>
      <c r="ALB94" s="55"/>
      <c r="ALC94" s="55"/>
      <c r="ALD94" s="55"/>
      <c r="ALE94" s="55"/>
      <c r="ALF94" s="55"/>
      <c r="ALG94" s="55"/>
      <c r="ALH94" s="55"/>
      <c r="ALI94" s="55"/>
      <c r="ALJ94" s="55"/>
      <c r="ALK94" s="55"/>
      <c r="ALL94" s="55"/>
      <c r="ALM94" s="55"/>
      <c r="ALN94" s="55"/>
      <c r="ALO94" s="55"/>
      <c r="ALP94" s="55"/>
      <c r="ALQ94" s="55"/>
      <c r="ALR94" s="55"/>
      <c r="ALS94" s="55"/>
      <c r="ALT94" s="55"/>
      <c r="ALU94" s="55"/>
      <c r="ALV94" s="55"/>
      <c r="ALW94" s="55"/>
      <c r="ALX94" s="55"/>
      <c r="ALY94" s="55"/>
      <c r="ALZ94" s="55"/>
      <c r="AMA94" s="55"/>
      <c r="AMB94" s="55"/>
      <c r="AMC94" s="55"/>
      <c r="AMD94" s="55"/>
      <c r="AME94" s="55"/>
      <c r="AMF94" s="55"/>
      <c r="AMG94" s="55"/>
      <c r="AMH94" s="55"/>
      <c r="AMI94" s="55"/>
    </row>
    <row r="95" spans="1:1023">
      <c r="A95">
        <v>62</v>
      </c>
      <c r="B95" t="s">
        <v>181</v>
      </c>
      <c r="C95" s="35" t="s">
        <v>77</v>
      </c>
      <c r="D95" s="35">
        <v>3</v>
      </c>
      <c r="E95" s="35" t="s">
        <v>13</v>
      </c>
      <c r="F95" s="54">
        <v>1100</v>
      </c>
      <c r="G95" s="36">
        <f t="shared" si="4"/>
        <v>3300</v>
      </c>
    </row>
    <row r="96" spans="1:1023">
      <c r="A96">
        <v>63</v>
      </c>
      <c r="B96" t="s">
        <v>182</v>
      </c>
      <c r="C96" s="35" t="s">
        <v>78</v>
      </c>
      <c r="D96" s="35">
        <v>5</v>
      </c>
      <c r="E96" s="35" t="s">
        <v>13</v>
      </c>
      <c r="F96" s="54">
        <v>160</v>
      </c>
      <c r="G96" s="36">
        <f t="shared" si="4"/>
        <v>800</v>
      </c>
    </row>
    <row r="97" spans="1:9">
      <c r="A97">
        <v>64</v>
      </c>
      <c r="B97" t="s">
        <v>183</v>
      </c>
      <c r="C97" s="35" t="s">
        <v>79</v>
      </c>
      <c r="D97" s="35">
        <v>4</v>
      </c>
      <c r="E97" s="35" t="s">
        <v>13</v>
      </c>
      <c r="F97" s="54">
        <v>130</v>
      </c>
      <c r="G97" s="36">
        <f t="shared" si="4"/>
        <v>520</v>
      </c>
    </row>
    <row r="98" spans="1:9">
      <c r="A98">
        <v>65</v>
      </c>
      <c r="B98" t="s">
        <v>184</v>
      </c>
      <c r="C98" s="35" t="s">
        <v>80</v>
      </c>
      <c r="D98" s="35">
        <v>3</v>
      </c>
      <c r="E98" s="35" t="s">
        <v>13</v>
      </c>
      <c r="F98" s="54">
        <v>135</v>
      </c>
      <c r="G98" s="36">
        <f t="shared" si="4"/>
        <v>405</v>
      </c>
    </row>
    <row r="99" spans="1:9">
      <c r="A99">
        <v>66</v>
      </c>
      <c r="B99" t="s">
        <v>185</v>
      </c>
      <c r="C99" s="35" t="s">
        <v>81</v>
      </c>
      <c r="D99" s="35">
        <v>5</v>
      </c>
      <c r="E99" s="35" t="s">
        <v>13</v>
      </c>
      <c r="F99" s="54">
        <v>90</v>
      </c>
      <c r="G99" s="36">
        <f t="shared" si="4"/>
        <v>450</v>
      </c>
    </row>
    <row r="100" spans="1:9">
      <c r="A100">
        <v>67</v>
      </c>
      <c r="B100" t="s">
        <v>186</v>
      </c>
      <c r="C100" s="35" t="s">
        <v>82</v>
      </c>
      <c r="D100" s="35">
        <v>2</v>
      </c>
      <c r="E100" s="35" t="s">
        <v>13</v>
      </c>
      <c r="F100" s="54">
        <v>110</v>
      </c>
      <c r="G100" s="36">
        <f t="shared" si="4"/>
        <v>220</v>
      </c>
    </row>
    <row r="101" spans="1:9">
      <c r="A101">
        <v>68</v>
      </c>
      <c r="B101" t="s">
        <v>187</v>
      </c>
      <c r="C101" s="35" t="s">
        <v>83</v>
      </c>
      <c r="D101" s="35">
        <v>1</v>
      </c>
      <c r="E101" s="35" t="s">
        <v>13</v>
      </c>
      <c r="F101" s="54">
        <v>2450</v>
      </c>
      <c r="G101" s="36">
        <f t="shared" si="4"/>
        <v>2450</v>
      </c>
    </row>
    <row r="102" spans="1:9">
      <c r="A102">
        <v>69</v>
      </c>
      <c r="B102" t="s">
        <v>188</v>
      </c>
      <c r="C102" s="35" t="s">
        <v>84</v>
      </c>
      <c r="D102" s="35">
        <v>1</v>
      </c>
      <c r="E102" s="35" t="s">
        <v>85</v>
      </c>
      <c r="F102" s="54">
        <v>1000</v>
      </c>
      <c r="G102" s="36">
        <f t="shared" si="4"/>
        <v>1000</v>
      </c>
    </row>
    <row r="103" spans="1:9">
      <c r="A103">
        <v>70</v>
      </c>
      <c r="B103" t="s">
        <v>189</v>
      </c>
      <c r="C103" s="35" t="s">
        <v>86</v>
      </c>
      <c r="D103" s="35">
        <v>1</v>
      </c>
      <c r="E103" s="35" t="s">
        <v>85</v>
      </c>
      <c r="F103" s="54">
        <v>2000</v>
      </c>
      <c r="G103" s="36">
        <f t="shared" si="4"/>
        <v>2000</v>
      </c>
    </row>
    <row r="104" spans="1:9">
      <c r="A104">
        <v>71</v>
      </c>
      <c r="B104" t="s">
        <v>190</v>
      </c>
      <c r="C104" s="35" t="s">
        <v>87</v>
      </c>
      <c r="D104" s="35">
        <v>1</v>
      </c>
      <c r="E104" s="35" t="s">
        <v>85</v>
      </c>
      <c r="F104" s="54">
        <v>5000</v>
      </c>
      <c r="G104" s="36">
        <f t="shared" si="4"/>
        <v>5000</v>
      </c>
    </row>
    <row r="105" spans="1:9">
      <c r="A105">
        <v>72</v>
      </c>
      <c r="B105" t="s">
        <v>191</v>
      </c>
      <c r="C105" s="56" t="s">
        <v>88</v>
      </c>
      <c r="D105" s="35">
        <v>1</v>
      </c>
      <c r="E105" s="35" t="s">
        <v>85</v>
      </c>
      <c r="F105" s="54">
        <v>8000</v>
      </c>
      <c r="G105" s="36">
        <f t="shared" si="4"/>
        <v>8000</v>
      </c>
    </row>
    <row r="106" spans="1:9" ht="16.5">
      <c r="C106" s="49"/>
      <c r="D106" s="35"/>
      <c r="E106" s="35"/>
      <c r="F106" s="43"/>
      <c r="G106" s="50">
        <f>SUM(G92:G105)</f>
        <v>54025</v>
      </c>
    </row>
    <row r="107" spans="1:9" ht="16.5">
      <c r="C107" s="52" t="s">
        <v>89</v>
      </c>
      <c r="D107" s="35"/>
      <c r="E107" s="35"/>
      <c r="F107" s="35"/>
      <c r="G107" s="53"/>
      <c r="I107" s="38"/>
    </row>
    <row r="108" spans="1:9">
      <c r="C108" s="49"/>
      <c r="D108" s="35"/>
      <c r="E108" s="35"/>
      <c r="F108" s="35"/>
      <c r="G108" s="53"/>
    </row>
    <row r="109" spans="1:9">
      <c r="A109">
        <v>73</v>
      </c>
      <c r="B109" t="s">
        <v>192</v>
      </c>
      <c r="C109" s="34" t="s">
        <v>90</v>
      </c>
      <c r="D109" s="35">
        <v>400</v>
      </c>
      <c r="E109" s="35" t="s">
        <v>91</v>
      </c>
      <c r="F109" s="66">
        <v>16</v>
      </c>
      <c r="G109" s="36">
        <f t="shared" ref="G109:G121" si="5">D109*F109</f>
        <v>6400</v>
      </c>
    </row>
    <row r="110" spans="1:9">
      <c r="A110">
        <v>74</v>
      </c>
      <c r="B110" t="s">
        <v>193</v>
      </c>
      <c r="C110" s="34" t="s">
        <v>92</v>
      </c>
      <c r="D110" s="35">
        <v>180</v>
      </c>
      <c r="E110" s="35" t="s">
        <v>91</v>
      </c>
      <c r="F110" s="66">
        <v>25</v>
      </c>
      <c r="G110" s="36">
        <f t="shared" si="5"/>
        <v>4500</v>
      </c>
    </row>
    <row r="111" spans="1:9">
      <c r="A111">
        <v>75</v>
      </c>
      <c r="B111" t="s">
        <v>194</v>
      </c>
      <c r="C111" s="35" t="s">
        <v>93</v>
      </c>
      <c r="D111" s="35">
        <v>620</v>
      </c>
      <c r="E111" s="35" t="s">
        <v>91</v>
      </c>
      <c r="F111" s="66">
        <v>12</v>
      </c>
      <c r="G111" s="36">
        <f t="shared" si="5"/>
        <v>7440</v>
      </c>
    </row>
    <row r="112" spans="1:9">
      <c r="A112">
        <v>76</v>
      </c>
      <c r="B112" t="s">
        <v>195</v>
      </c>
      <c r="C112" s="35" t="s">
        <v>94</v>
      </c>
      <c r="D112" s="35">
        <v>1680</v>
      </c>
      <c r="E112" s="35" t="s">
        <v>91</v>
      </c>
      <c r="F112" s="66">
        <v>19</v>
      </c>
      <c r="G112" s="36">
        <f t="shared" si="5"/>
        <v>31920</v>
      </c>
    </row>
    <row r="113" spans="1:7">
      <c r="A113">
        <v>77</v>
      </c>
      <c r="B113" t="s">
        <v>196</v>
      </c>
      <c r="C113" s="35" t="s">
        <v>95</v>
      </c>
      <c r="D113" s="35">
        <v>1150</v>
      </c>
      <c r="E113" s="35" t="s">
        <v>91</v>
      </c>
      <c r="F113" s="66">
        <v>19</v>
      </c>
      <c r="G113" s="36">
        <f t="shared" si="5"/>
        <v>21850</v>
      </c>
    </row>
    <row r="114" spans="1:7">
      <c r="A114">
        <v>78</v>
      </c>
      <c r="B114" t="s">
        <v>197</v>
      </c>
      <c r="C114" s="35" t="s">
        <v>96</v>
      </c>
      <c r="D114" s="35">
        <v>160</v>
      </c>
      <c r="E114" s="35" t="s">
        <v>91</v>
      </c>
      <c r="F114" s="66">
        <v>40</v>
      </c>
      <c r="G114" s="36">
        <f t="shared" si="5"/>
        <v>6400</v>
      </c>
    </row>
    <row r="115" spans="1:7">
      <c r="A115">
        <v>79</v>
      </c>
      <c r="B115" t="s">
        <v>198</v>
      </c>
      <c r="C115" s="35" t="s">
        <v>97</v>
      </c>
      <c r="D115" s="35">
        <v>530</v>
      </c>
      <c r="E115" s="35" t="s">
        <v>91</v>
      </c>
      <c r="F115" s="66">
        <v>13</v>
      </c>
      <c r="G115" s="36">
        <f t="shared" si="5"/>
        <v>6890</v>
      </c>
    </row>
    <row r="116" spans="1:7">
      <c r="A116">
        <v>80</v>
      </c>
      <c r="B116" t="s">
        <v>199</v>
      </c>
      <c r="C116" s="35" t="s">
        <v>98</v>
      </c>
      <c r="D116" s="35">
        <v>860</v>
      </c>
      <c r="E116" s="35" t="s">
        <v>91</v>
      </c>
      <c r="F116" s="66">
        <v>9</v>
      </c>
      <c r="G116" s="36">
        <f t="shared" si="5"/>
        <v>7740</v>
      </c>
    </row>
    <row r="117" spans="1:7">
      <c r="A117">
        <v>81</v>
      </c>
      <c r="B117" t="s">
        <v>200</v>
      </c>
      <c r="C117" s="35" t="s">
        <v>99</v>
      </c>
      <c r="D117" s="35">
        <v>2580</v>
      </c>
      <c r="E117" s="35" t="s">
        <v>91</v>
      </c>
      <c r="F117" s="66">
        <v>10</v>
      </c>
      <c r="G117" s="36">
        <f t="shared" si="5"/>
        <v>25800</v>
      </c>
    </row>
    <row r="118" spans="1:7">
      <c r="A118">
        <v>82</v>
      </c>
      <c r="B118" t="s">
        <v>201</v>
      </c>
      <c r="C118" s="35" t="s">
        <v>100</v>
      </c>
      <c r="D118" s="35">
        <v>8160</v>
      </c>
      <c r="E118" s="35" t="s">
        <v>91</v>
      </c>
      <c r="F118" s="66">
        <v>28</v>
      </c>
      <c r="G118" s="36">
        <f t="shared" si="5"/>
        <v>228480</v>
      </c>
    </row>
    <row r="119" spans="1:7">
      <c r="A119">
        <v>83</v>
      </c>
      <c r="B119" t="s">
        <v>202</v>
      </c>
      <c r="C119" s="35" t="s">
        <v>101</v>
      </c>
      <c r="D119" s="35">
        <v>1</v>
      </c>
      <c r="E119" s="35" t="s">
        <v>85</v>
      </c>
      <c r="F119" s="66">
        <v>30000</v>
      </c>
      <c r="G119" s="36">
        <f t="shared" si="5"/>
        <v>30000</v>
      </c>
    </row>
    <row r="120" spans="1:7">
      <c r="A120">
        <v>84</v>
      </c>
      <c r="B120" t="s">
        <v>203</v>
      </c>
      <c r="C120" s="35" t="s">
        <v>102</v>
      </c>
      <c r="D120" s="35">
        <v>1</v>
      </c>
      <c r="E120" s="35" t="s">
        <v>85</v>
      </c>
      <c r="F120" s="66">
        <v>6000</v>
      </c>
      <c r="G120" s="36">
        <f t="shared" si="5"/>
        <v>6000</v>
      </c>
    </row>
    <row r="121" spans="1:7">
      <c r="A121">
        <v>85</v>
      </c>
      <c r="B121" t="s">
        <v>204</v>
      </c>
      <c r="C121" s="35" t="s">
        <v>87</v>
      </c>
      <c r="D121" s="35">
        <v>1</v>
      </c>
      <c r="E121" s="35" t="s">
        <v>85</v>
      </c>
      <c r="F121" s="66">
        <v>10000</v>
      </c>
      <c r="G121" s="36">
        <f t="shared" si="5"/>
        <v>10000</v>
      </c>
    </row>
    <row r="122" spans="1:7" ht="16.5">
      <c r="C122" s="49"/>
      <c r="D122" s="35"/>
      <c r="E122" s="35"/>
      <c r="F122" s="67"/>
      <c r="G122" s="50">
        <f>SUM(G109:G121)</f>
        <v>393420</v>
      </c>
    </row>
    <row r="123" spans="1:7" ht="15">
      <c r="C123" s="43"/>
      <c r="D123" s="35"/>
      <c r="E123" s="35"/>
      <c r="F123" s="66"/>
      <c r="G123" s="53"/>
    </row>
    <row r="124" spans="1:7">
      <c r="A124">
        <v>86</v>
      </c>
      <c r="B124" t="s">
        <v>205</v>
      </c>
      <c r="C124" s="56" t="s">
        <v>103</v>
      </c>
      <c r="D124" s="57">
        <v>1</v>
      </c>
      <c r="E124" s="35" t="s">
        <v>85</v>
      </c>
      <c r="F124" s="69">
        <v>15000</v>
      </c>
      <c r="G124" s="36">
        <f t="shared" ref="G124:G136" si="6">D124*F124</f>
        <v>15000</v>
      </c>
    </row>
    <row r="125" spans="1:7">
      <c r="A125">
        <v>87</v>
      </c>
      <c r="B125" t="s">
        <v>206</v>
      </c>
      <c r="C125" s="56" t="s">
        <v>104</v>
      </c>
      <c r="D125" s="57">
        <v>1</v>
      </c>
      <c r="E125" s="35" t="s">
        <v>85</v>
      </c>
      <c r="F125" s="69">
        <v>15000</v>
      </c>
      <c r="G125" s="36">
        <f t="shared" si="6"/>
        <v>15000</v>
      </c>
    </row>
    <row r="126" spans="1:7">
      <c r="A126">
        <v>88</v>
      </c>
      <c r="B126" t="s">
        <v>207</v>
      </c>
      <c r="C126" s="56" t="s">
        <v>105</v>
      </c>
      <c r="D126" s="58">
        <v>1</v>
      </c>
      <c r="E126" s="35" t="s">
        <v>85</v>
      </c>
      <c r="F126" s="69">
        <v>15000</v>
      </c>
      <c r="G126" s="36">
        <f t="shared" si="6"/>
        <v>15000</v>
      </c>
    </row>
    <row r="127" spans="1:7">
      <c r="A127">
        <v>89</v>
      </c>
      <c r="B127" t="s">
        <v>208</v>
      </c>
      <c r="C127" s="56" t="s">
        <v>106</v>
      </c>
      <c r="D127" s="58">
        <v>1</v>
      </c>
      <c r="E127" s="35" t="s">
        <v>85</v>
      </c>
      <c r="F127" s="69">
        <v>15000</v>
      </c>
      <c r="G127" s="36">
        <f t="shared" si="6"/>
        <v>15000</v>
      </c>
    </row>
    <row r="128" spans="1:7">
      <c r="A128">
        <v>90</v>
      </c>
      <c r="B128" t="s">
        <v>209</v>
      </c>
      <c r="C128" s="56" t="s">
        <v>107</v>
      </c>
      <c r="D128" s="57">
        <v>1</v>
      </c>
      <c r="E128" s="35" t="s">
        <v>85</v>
      </c>
      <c r="F128" s="69">
        <v>20000</v>
      </c>
      <c r="G128" s="36">
        <f t="shared" si="6"/>
        <v>20000</v>
      </c>
    </row>
    <row r="129" spans="1:7">
      <c r="A129">
        <v>91</v>
      </c>
      <c r="B129" t="s">
        <v>210</v>
      </c>
      <c r="C129" s="56" t="s">
        <v>108</v>
      </c>
      <c r="D129" s="57">
        <v>1</v>
      </c>
      <c r="E129" s="35" t="s">
        <v>85</v>
      </c>
      <c r="F129" s="69">
        <v>8000</v>
      </c>
      <c r="G129" s="36">
        <f t="shared" si="6"/>
        <v>8000</v>
      </c>
    </row>
    <row r="130" spans="1:7" s="55" customFormat="1">
      <c r="A130">
        <v>92</v>
      </c>
      <c r="B130" t="s">
        <v>211</v>
      </c>
      <c r="C130" s="56" t="s">
        <v>109</v>
      </c>
      <c r="D130" s="57">
        <v>1</v>
      </c>
      <c r="E130" s="35" t="s">
        <v>85</v>
      </c>
      <c r="F130" s="69">
        <v>8000</v>
      </c>
      <c r="G130" s="36">
        <f t="shared" si="6"/>
        <v>8000</v>
      </c>
    </row>
    <row r="131" spans="1:7" ht="16.899999999999999" customHeight="1">
      <c r="A131">
        <v>93</v>
      </c>
      <c r="B131" t="s">
        <v>212</v>
      </c>
      <c r="C131" s="59" t="s">
        <v>110</v>
      </c>
      <c r="D131" s="58">
        <v>1</v>
      </c>
      <c r="E131" s="35" t="s">
        <v>85</v>
      </c>
      <c r="F131" s="69">
        <v>18000</v>
      </c>
      <c r="G131" s="36">
        <f t="shared" si="6"/>
        <v>18000</v>
      </c>
    </row>
    <row r="132" spans="1:7" ht="16.899999999999999" customHeight="1">
      <c r="A132">
        <v>94</v>
      </c>
      <c r="B132" t="s">
        <v>213</v>
      </c>
      <c r="C132" s="59" t="s">
        <v>111</v>
      </c>
      <c r="D132" s="58">
        <v>1</v>
      </c>
      <c r="E132" s="35" t="s">
        <v>85</v>
      </c>
      <c r="F132" s="69">
        <v>15000</v>
      </c>
      <c r="G132" s="36">
        <f t="shared" si="6"/>
        <v>15000</v>
      </c>
    </row>
    <row r="133" spans="1:7" ht="22.35" customHeight="1">
      <c r="A133">
        <v>95</v>
      </c>
      <c r="B133" t="s">
        <v>214</v>
      </c>
      <c r="C133" s="59" t="s">
        <v>112</v>
      </c>
      <c r="D133" s="58">
        <v>1</v>
      </c>
      <c r="E133" s="35" t="s">
        <v>85</v>
      </c>
      <c r="F133" s="69">
        <v>11000</v>
      </c>
      <c r="G133" s="36">
        <f t="shared" si="6"/>
        <v>11000</v>
      </c>
    </row>
    <row r="134" spans="1:7" ht="22.35" customHeight="1">
      <c r="A134">
        <v>96</v>
      </c>
      <c r="B134" t="s">
        <v>215</v>
      </c>
      <c r="C134" s="59" t="s">
        <v>113</v>
      </c>
      <c r="D134" s="58">
        <v>1</v>
      </c>
      <c r="E134" s="35" t="s">
        <v>85</v>
      </c>
      <c r="F134" s="69">
        <v>12500</v>
      </c>
      <c r="G134" s="36">
        <f t="shared" si="6"/>
        <v>12500</v>
      </c>
    </row>
    <row r="135" spans="1:7">
      <c r="A135">
        <v>97</v>
      </c>
      <c r="B135" t="s">
        <v>216</v>
      </c>
      <c r="C135" s="56" t="s">
        <v>114</v>
      </c>
      <c r="D135" s="58">
        <v>1</v>
      </c>
      <c r="E135" s="35" t="s">
        <v>85</v>
      </c>
      <c r="F135" s="69">
        <v>7500</v>
      </c>
      <c r="G135" s="36">
        <f t="shared" si="6"/>
        <v>7500</v>
      </c>
    </row>
    <row r="136" spans="1:7" ht="28.35" customHeight="1">
      <c r="A136">
        <v>98</v>
      </c>
      <c r="B136" t="s">
        <v>217</v>
      </c>
      <c r="C136" s="59" t="s">
        <v>115</v>
      </c>
      <c r="D136" s="58">
        <v>1</v>
      </c>
      <c r="E136" s="35" t="s">
        <v>85</v>
      </c>
      <c r="F136" s="65">
        <v>15000</v>
      </c>
      <c r="G136" s="36">
        <f t="shared" si="6"/>
        <v>15000</v>
      </c>
    </row>
    <row r="137" spans="1:7" ht="16.5">
      <c r="C137" s="35"/>
      <c r="D137" s="40"/>
      <c r="E137" s="35"/>
      <c r="F137" s="35"/>
      <c r="G137" s="50">
        <f>SUM(G124:G136)</f>
        <v>175000</v>
      </c>
    </row>
    <row r="138" spans="1:7">
      <c r="C138" s="49"/>
      <c r="D138" s="40"/>
      <c r="E138" s="35"/>
      <c r="F138" s="35"/>
      <c r="G138" s="35"/>
    </row>
    <row r="139" spans="1:7">
      <c r="C139" s="49"/>
      <c r="D139" s="40"/>
      <c r="E139" s="35"/>
      <c r="F139" s="35"/>
      <c r="G139" s="35"/>
    </row>
    <row r="140" spans="1:7" ht="19.5">
      <c r="C140" s="49"/>
      <c r="D140" s="40"/>
      <c r="E140" s="35"/>
      <c r="F140" s="60" t="s">
        <v>116</v>
      </c>
      <c r="G140" s="61">
        <f>G137+G122+G106+G89+G74+G48+G32</f>
        <v>1193203</v>
      </c>
    </row>
    <row r="141" spans="1:7">
      <c r="D141" s="63"/>
      <c r="E141" s="63"/>
      <c r="F141" s="63"/>
      <c r="G141" s="63"/>
    </row>
    <row r="142" spans="1:7" ht="21" customHeight="1">
      <c r="C142" s="64" t="s">
        <v>117</v>
      </c>
    </row>
  </sheetData>
  <sheetProtection password="C724" sheet="1" objects="1" scenarios="1"/>
  <protectedRanges>
    <protectedRange sqref="F9:F136" name="Oblast1"/>
  </protectedRanges>
  <mergeCells count="3">
    <mergeCell ref="D3:G3"/>
    <mergeCell ref="D4:G4"/>
    <mergeCell ref="D5:G5"/>
  </mergeCells>
  <pageMargins left="0" right="0" top="0.39370078740157477" bottom="0.3937007874015747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PC-NTB HP</dc:creator>
  <cp:lastModifiedBy>Windows User</cp:lastModifiedBy>
  <cp:revision>15</cp:revision>
  <cp:lastPrinted>2020-06-14T21:30:27Z</cp:lastPrinted>
  <dcterms:created xsi:type="dcterms:W3CDTF">2017-10-20T23:41:04Z</dcterms:created>
  <dcterms:modified xsi:type="dcterms:W3CDTF">2020-10-06T11:16:46Z</dcterms:modified>
</cp:coreProperties>
</file>