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810" yWindow="195" windowWidth="10230" windowHeight="13290" tabRatio="820"/>
  </bookViews>
  <sheets>
    <sheet name="2. Rozpočet " sheetId="3" r:id="rId1"/>
  </sheets>
  <calcPr calcId="145621"/>
</workbook>
</file>

<file path=xl/calcChain.xml><?xml version="1.0" encoding="utf-8"?>
<calcChain xmlns="http://schemas.openxmlformats.org/spreadsheetml/2006/main">
  <c r="F47" i="3" l="1"/>
  <c r="F35" i="3"/>
  <c r="F34" i="3"/>
  <c r="F33" i="3"/>
  <c r="F32" i="3"/>
  <c r="F31" i="3"/>
  <c r="F46" i="3" l="1"/>
  <c r="F45" i="3"/>
  <c r="F44" i="3"/>
  <c r="F43" i="3"/>
  <c r="F51" i="3" l="1"/>
  <c r="F72" i="3"/>
  <c r="F66" i="3"/>
  <c r="F64" i="3" l="1"/>
  <c r="F24" i="3" l="1"/>
  <c r="F71" i="3"/>
  <c r="F73" i="3" l="1"/>
  <c r="F19" i="3" l="1"/>
  <c r="F54" i="3"/>
  <c r="F53" i="3"/>
  <c r="F42" i="3"/>
  <c r="F52" i="3" l="1"/>
  <c r="F70" i="3" l="1"/>
  <c r="F65" i="3"/>
  <c r="F68" i="3"/>
  <c r="F38" i="3" l="1"/>
  <c r="F50" i="3" l="1"/>
  <c r="F67" i="3"/>
  <c r="F62" i="3"/>
  <c r="F14" i="3" l="1"/>
  <c r="F13" i="3"/>
  <c r="F12" i="3"/>
  <c r="F36" i="3"/>
  <c r="F37" i="3"/>
  <c r="F39" i="3"/>
  <c r="F40" i="3"/>
  <c r="F41" i="3"/>
  <c r="F48" i="3"/>
  <c r="F49" i="3"/>
  <c r="F55" i="3"/>
  <c r="F56" i="3"/>
  <c r="F57" i="3"/>
  <c r="F20" i="3"/>
  <c r="F21" i="3"/>
  <c r="F22" i="3"/>
  <c r="F23" i="3"/>
  <c r="F25" i="3"/>
  <c r="F26" i="3"/>
  <c r="F27" i="3"/>
  <c r="F28" i="3"/>
  <c r="F29" i="3"/>
  <c r="F59" i="3"/>
  <c r="F61" i="3"/>
  <c r="F60" i="3"/>
  <c r="F63" i="3"/>
  <c r="F69" i="3"/>
  <c r="F30" i="3" l="1"/>
  <c r="F58" i="3"/>
  <c r="F15" i="3"/>
  <c r="F11" i="3"/>
  <c r="F16" i="3"/>
  <c r="F17" i="3"/>
  <c r="F18" i="3"/>
  <c r="F10" i="3" l="1"/>
  <c r="F75" i="3" s="1"/>
</calcChain>
</file>

<file path=xl/sharedStrings.xml><?xml version="1.0" encoding="utf-8"?>
<sst xmlns="http://schemas.openxmlformats.org/spreadsheetml/2006/main" count="147" uniqueCount="92">
  <si>
    <t xml:space="preserve">Objekt:   </t>
  </si>
  <si>
    <t xml:space="preserve">Objednatel:   </t>
  </si>
  <si>
    <t xml:space="preserve">Část:   </t>
  </si>
  <si>
    <t xml:space="preserve">Zhotovitel:   </t>
  </si>
  <si>
    <t xml:space="preserve">JKSO:   </t>
  </si>
  <si>
    <t>Popis</t>
  </si>
  <si>
    <t>Cena celkem</t>
  </si>
  <si>
    <t>Celkem</t>
  </si>
  <si>
    <t xml:space="preserve">ROZPOČET  </t>
  </si>
  <si>
    <t xml:space="preserve">EČO:   </t>
  </si>
  <si>
    <t xml:space="preserve">Zpracoval:   </t>
  </si>
  <si>
    <t>MJ</t>
  </si>
  <si>
    <t>Množství celkem</t>
  </si>
  <si>
    <t>Cena jednotková</t>
  </si>
  <si>
    <t>kus</t>
  </si>
  <si>
    <t>soubor</t>
  </si>
  <si>
    <t>m</t>
  </si>
  <si>
    <t>Potrubí kanalizační z PP DN 50</t>
  </si>
  <si>
    <t>Potrubí kanalizační z PP odpadní DN 70</t>
  </si>
  <si>
    <t>Potrubí kanalizační z PP odpadní DN 100</t>
  </si>
  <si>
    <t>Vyvedení a upevnění odpadních výpustek DN 40</t>
  </si>
  <si>
    <t>Vyvedení a upevnění odpadních výpustek DN 50</t>
  </si>
  <si>
    <t>Vyvedení a upevnění odpadních výpustek DN 100</t>
  </si>
  <si>
    <t>Napojení na stáv. svodná potrubí</t>
  </si>
  <si>
    <t>ks</t>
  </si>
  <si>
    <t>Napojení na stáv. odpadní potrubí</t>
  </si>
  <si>
    <t>Zkouška těsnosti potrubí kanalizace kouřem do DN 300</t>
  </si>
  <si>
    <t>Ochrana vodovodního potrubí přilepenými tepelně izolačními trubicemi z PE tl do 10 mm DN do 42 mm</t>
  </si>
  <si>
    <t>Ochrana vodovodního potrubí přilepenými tepelně izolačními trubicemi z PE tl do 25 mm DN do 62 mm</t>
  </si>
  <si>
    <t>Ochrana vodovodního potrubí přilepenými tepelně izolačními trubicemi z PE tl do 30 mm DN do 62 mm</t>
  </si>
  <si>
    <t>Rohový ventil 1/2"</t>
  </si>
  <si>
    <t>Zkouška těsnosti vodovodního potrubí závitového do DN 50</t>
  </si>
  <si>
    <t>Proplach a dezinfekce vodovodního potrubí do DN 80</t>
  </si>
  <si>
    <t>kpl</t>
  </si>
  <si>
    <t>Výlevka bez výtokových armatur keramická se sklopnou plastovou mřížkou 425 mm</t>
  </si>
  <si>
    <t xml:space="preserve">Datum:   </t>
  </si>
  <si>
    <t>Zápachová uzávěra HL 400</t>
  </si>
  <si>
    <t>Ochrana vodovodního potrubí přilepenými tepelně izolačními trubicemi z PE tl do 15 mm DN do 42 mm</t>
  </si>
  <si>
    <t>Pračkový ventil  1/2"</t>
  </si>
  <si>
    <t>Klozet keramický závěsný s hlubokým splachováním odpad vodorovný</t>
  </si>
  <si>
    <t>Potrubí kanalizační z PP Skolan db odpadní DN 100</t>
  </si>
  <si>
    <t>Potrubí kanalizační z PP  DN 40</t>
  </si>
  <si>
    <t xml:space="preserve">Kondenzační sifon HL138 </t>
  </si>
  <si>
    <t>Závěsný prvek Geberit Duofix pro WC</t>
  </si>
  <si>
    <t>Závěsný prvek Geberit Duofix pro WC imobilní</t>
  </si>
  <si>
    <t>Klozet závěsný, pro imobilní osoby</t>
  </si>
  <si>
    <t>Závěsný prvek Geberit Duofix pro umývadla</t>
  </si>
  <si>
    <t>Ventil. hlavice HL 810, vč. izol. soupravy</t>
  </si>
  <si>
    <t>Kód pol.</t>
  </si>
  <si>
    <t>Ochrana vodovodního potrubí přilepenými tepelně izolačními trubicemi z PE tl do 20 mm DN do 42 mm</t>
  </si>
  <si>
    <t>Umyvadlo keramické připevněné šrouby (v bílé barvě - 600 mm)</t>
  </si>
  <si>
    <t>Vpusť HL 310 NPR+ HL 83 (dle izol. vrstvy podlahy)</t>
  </si>
  <si>
    <t>Zpětná klapka EURA 3/4"</t>
  </si>
  <si>
    <t>Propojení se stávajícími rozvody (OC1")</t>
  </si>
  <si>
    <t>Demontáž baterie nástěnná</t>
  </si>
  <si>
    <t>Dřezová nebo umyvadl. nástěná baterie. Délka výtokového ramínka 320 mm. Rozteč 150 mm. - Novaservis METALIA 55 (55078.0)</t>
  </si>
  <si>
    <t>* cena zařizovacích předmětů pouze orientační, budou specifikovány investorem</t>
  </si>
  <si>
    <t>Uzavírací ventil se šikmým sedlem s vypouštěním 1/2" (Meibes)</t>
  </si>
  <si>
    <t>Uzavírací ventil se šikmým sedlem 3/4" s vypouštěním (Meibes)</t>
  </si>
  <si>
    <t>Uzavírací ventil se šikmým sedlem 1 1/4" s vypouštěním (Meibes)</t>
  </si>
  <si>
    <t>Uzavírací ventil se šikmým sedlem 1 1/2" s vypouštěním (Meibes)</t>
  </si>
  <si>
    <t>Závěsný prvek Geberit Duofix pro pisoár</t>
  </si>
  <si>
    <t>Kanalizace</t>
  </si>
  <si>
    <t>Vodovod</t>
  </si>
  <si>
    <t>Pisoárový záchodek automatický s vestavěným integrovaným radarovým senzorem JIKA GOLEM 843070</t>
  </si>
  <si>
    <t>Zdravotní umyvadlo 64 x 55 cm JIKA MIO 813714</t>
  </si>
  <si>
    <t xml:space="preserve">Hydrantový systém s tvarově stálou hadicí D25 -30bm - plná dvířka - proudnice ekv. 10 </t>
  </si>
  <si>
    <t xml:space="preserve">Stavba:  </t>
  </si>
  <si>
    <t>Přesun hmot pro vnitřní kanalizace</t>
  </si>
  <si>
    <t xml:space="preserve">Přesun hmot pro vnitřní vodovod </t>
  </si>
  <si>
    <t xml:space="preserve">Potrubí vod. plastové PP-RCT trubka EVO 25x2,8 S4, svar polyfuze </t>
  </si>
  <si>
    <t xml:space="preserve">Potrubí vod. plastové PP-RCT trubka EVO 20x2,3 S4, svar polyfuze </t>
  </si>
  <si>
    <t xml:space="preserve">Potrubí vod. plastové PP-RCT trubka EVO 32x3,6 S4, svar polyfuze </t>
  </si>
  <si>
    <t xml:space="preserve">Potrubí vod. plastové PP-RCT trubka EVO 40x4,5 S4, svar polyfuze </t>
  </si>
  <si>
    <t xml:space="preserve">Potrubí vod. plastové PP-RCT trubka EVO 50x5,6 S4, svar polyfuze </t>
  </si>
  <si>
    <t>TA STAD DN15 vyvažovací ventil bez vypouštění</t>
  </si>
  <si>
    <t>Zařizovací předměty *</t>
  </si>
  <si>
    <t>Poznámka: veškeré stavební a bourací práce budou dodávkou stavby</t>
  </si>
  <si>
    <t>Pozn.: dřezy, vč. baterií a sifonu dodávkou interiéru resp. vybavení laboratoře</t>
  </si>
  <si>
    <t>kpll</t>
  </si>
  <si>
    <t>Rezerva pro případnou dodatečnou instalaci cirkulačního čerpadla</t>
  </si>
  <si>
    <t>Střešní vtok HL 62P/1, vč. montáže</t>
  </si>
  <si>
    <t>Přivzdušňovací ventil HL 900N - DN75</t>
  </si>
  <si>
    <t>Čištění kanalizace a monitoring (dle potřeby)</t>
  </si>
  <si>
    <t>Filtr mosazný s 2x vnitřním závitem PN 16, T 120 °C G 3/4"</t>
  </si>
  <si>
    <t>Vynešení hl. horizontálního rozvodu</t>
  </si>
  <si>
    <t>Provedení odbočky do stáv. potrubí OC</t>
  </si>
  <si>
    <t xml:space="preserve">Baterie umyvadlové stojánkové pákové </t>
  </si>
  <si>
    <t>Baterie umyvadlové stojánkové s prodlouženou pákou</t>
  </si>
  <si>
    <t xml:space="preserve">Demontáž dřezu pro zpětné použití   </t>
  </si>
  <si>
    <t>D.1.4.2 - ZDRAVOTNĚ TECHNICKÉ INSTALACE</t>
  </si>
  <si>
    <t>PŘÍSTAVBA A NÁSTAVBA DOMU č.p.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</si>
</sst>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;\-#,##0.00"/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44" fontId="5" fillId="0" borderId="0" applyFont="0" applyFill="0" applyBorder="0" applyAlignment="0" applyProtection="0"/>
  </cellStyleXfs>
  <cellXfs count="33">
    <xf numFmtId="0" fontId="0" fillId="0" borderId="0" xfId="0" applyAlignment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5" fillId="0" borderId="0" xfId="0" applyFont="1" applyFill="1" applyAlignment="1">
      <alignment horizontal="left" vertical="top"/>
      <protection locked="0"/>
    </xf>
    <xf numFmtId="0" fontId="2" fillId="0" borderId="0" xfId="0" applyFont="1" applyFill="1" applyAlignment="1">
      <alignment horizontal="left" wrapText="1"/>
      <protection locked="0"/>
    </xf>
    <xf numFmtId="0" fontId="7" fillId="0" borderId="0" xfId="0" applyFont="1" applyFill="1" applyAlignment="1">
      <alignment horizontal="left" wrapText="1"/>
      <protection locked="0"/>
    </xf>
    <xf numFmtId="0" fontId="5" fillId="0" borderId="0" xfId="1" applyFont="1" applyFill="1" applyAlignment="1">
      <alignment horizontal="left" vertical="top"/>
      <protection locked="0"/>
    </xf>
    <xf numFmtId="0" fontId="2" fillId="0" borderId="0" xfId="0" applyFont="1" applyFill="1" applyAlignment="1">
      <alignment horizontal="center" wrapText="1"/>
      <protection locked="0"/>
    </xf>
    <xf numFmtId="0" fontId="1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  <protection locked="0"/>
    </xf>
    <xf numFmtId="0" fontId="8" fillId="0" borderId="0" xfId="0" applyFont="1" applyFill="1" applyAlignment="1" applyProtection="1">
      <alignment horizontal="left" vertical="center"/>
    </xf>
    <xf numFmtId="0" fontId="5" fillId="0" borderId="0" xfId="0" applyFont="1" applyFill="1" applyAlignment="1">
      <alignment horizontal="left" vertical="center"/>
      <protection locked="0"/>
    </xf>
    <xf numFmtId="0" fontId="3" fillId="0" borderId="1" xfId="0" applyFont="1" applyFill="1" applyBorder="1" applyAlignment="1">
      <alignment horizontal="left" vertical="center" wrapText="1"/>
      <protection locked="0"/>
    </xf>
    <xf numFmtId="165" fontId="3" fillId="0" borderId="1" xfId="0" applyNumberFormat="1" applyFont="1" applyFill="1" applyBorder="1" applyAlignment="1">
      <alignment horizontal="right" vertical="center"/>
      <protection locked="0"/>
    </xf>
    <xf numFmtId="164" fontId="3" fillId="0" borderId="1" xfId="0" applyNumberFormat="1" applyFont="1" applyFill="1" applyBorder="1" applyAlignment="1">
      <alignment horizontal="right" vertical="center"/>
      <protection locked="0"/>
    </xf>
    <xf numFmtId="0" fontId="3" fillId="0" borderId="1" xfId="1" applyFont="1" applyFill="1" applyBorder="1" applyAlignment="1">
      <alignment horizontal="left" vertical="center" wrapText="1"/>
      <protection locked="0"/>
    </xf>
    <xf numFmtId="165" fontId="3" fillId="0" borderId="1" xfId="1" applyNumberFormat="1" applyFont="1" applyFill="1" applyBorder="1" applyAlignment="1">
      <alignment horizontal="right" vertical="center"/>
      <protection locked="0"/>
    </xf>
    <xf numFmtId="164" fontId="3" fillId="0" borderId="1" xfId="1" applyNumberFormat="1" applyFont="1" applyFill="1" applyBorder="1" applyAlignment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</xf>
    <xf numFmtId="165" fontId="2" fillId="0" borderId="0" xfId="0" applyNumberFormat="1" applyFont="1" applyFill="1" applyAlignment="1">
      <alignment horizontal="right" vertical="center"/>
      <protection locked="0"/>
    </xf>
    <xf numFmtId="164" fontId="2" fillId="0" borderId="0" xfId="0" applyNumberFormat="1" applyFont="1" applyFill="1" applyAlignment="1">
      <alignment horizontal="right" vertical="center"/>
      <protection locked="0"/>
    </xf>
    <xf numFmtId="165" fontId="7" fillId="0" borderId="0" xfId="0" applyNumberFormat="1" applyFont="1" applyFill="1" applyAlignment="1">
      <alignment horizontal="right" vertical="center"/>
      <protection locked="0"/>
    </xf>
    <xf numFmtId="164" fontId="7" fillId="0" borderId="0" xfId="0" applyNumberFormat="1" applyFont="1" applyFill="1" applyAlignment="1">
      <alignment horizontal="right" vertical="center"/>
      <protection locked="0"/>
    </xf>
    <xf numFmtId="0" fontId="2" fillId="0" borderId="0" xfId="0" applyFont="1" applyFill="1" applyAlignment="1">
      <alignment horizontal="left" vertical="center" wrapText="1"/>
      <protection locked="0"/>
    </xf>
    <xf numFmtId="164" fontId="6" fillId="0" borderId="0" xfId="0" applyNumberFormat="1" applyFont="1" applyFill="1" applyAlignment="1">
      <alignment horizontal="right" vertical="center"/>
      <protection locked="0"/>
    </xf>
    <xf numFmtId="0" fontId="7" fillId="0" borderId="0" xfId="0" applyFont="1" applyFill="1" applyAlignment="1">
      <alignment horizontal="left" vertical="center" wrapText="1"/>
      <protection locked="0"/>
    </xf>
    <xf numFmtId="0" fontId="3" fillId="0" borderId="2" xfId="1" applyFont="1" applyFill="1" applyBorder="1" applyAlignment="1">
      <alignment vertical="center"/>
      <protection locked="0"/>
    </xf>
    <xf numFmtId="166" fontId="7" fillId="0" borderId="0" xfId="0" applyNumberFormat="1" applyFont="1" applyFill="1" applyAlignment="1">
      <alignment horizontal="right" vertical="center"/>
      <protection locked="0"/>
    </xf>
    <xf numFmtId="0" fontId="3" fillId="0" borderId="1" xfId="0" applyFont="1" applyFill="1" applyBorder="1" applyAlignment="1">
      <alignment horizontal="center" vertical="center" wrapText="1"/>
      <protection locked="0"/>
    </xf>
  </cellXfs>
  <cellStyles count="3">
    <cellStyle name="měny 2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J78"/>
  <sheetViews>
    <sheetView showGridLines="0" tabSelected="1" workbookViewId="0">
      <pane ySplit="9" topLeftCell="A10" activePane="bottomLeft" state="frozen"/>
      <selection activeCell="D11" sqref="D11"/>
      <selection pane="bottomLeft" activeCell="K26" sqref="K26"/>
    </sheetView>
  </sheetViews>
  <sheetFormatPr defaultColWidth="10.6640625" defaultRowHeight="12" customHeight="1"/>
  <cols>
    <col min="1" max="1" width="8" style="9" customWidth="1"/>
    <col min="2" max="2" width="56.33203125" style="2" customWidth="1"/>
    <col min="3" max="3" width="6.83203125" style="15" customWidth="1"/>
    <col min="4" max="4" width="11.33203125" style="15" customWidth="1"/>
    <col min="5" max="5" width="11.5" style="15" customWidth="1"/>
    <col min="6" max="6" width="13.83203125" style="15" customWidth="1"/>
    <col min="7" max="16384" width="10.6640625" style="2"/>
  </cols>
  <sheetData>
    <row r="1" spans="1:6" ht="26.25" customHeight="1">
      <c r="A1" s="14" t="s">
        <v>8</v>
      </c>
      <c r="B1" s="1"/>
      <c r="C1" s="22"/>
      <c r="D1" s="22"/>
      <c r="E1" s="22"/>
      <c r="F1" s="22"/>
    </row>
    <row r="2" spans="1:6" ht="12.75" customHeight="1">
      <c r="A2" s="10" t="s">
        <v>67</v>
      </c>
      <c r="B2" s="1" t="s">
        <v>91</v>
      </c>
      <c r="C2" s="22"/>
      <c r="D2" s="22"/>
      <c r="E2" s="22"/>
      <c r="F2" s="22"/>
    </row>
    <row r="3" spans="1:6" ht="12.75" customHeight="1">
      <c r="A3" s="10" t="s">
        <v>0</v>
      </c>
      <c r="B3" s="1"/>
      <c r="C3" s="22"/>
      <c r="D3" s="11" t="s">
        <v>4</v>
      </c>
      <c r="E3" s="22"/>
      <c r="F3" s="22"/>
    </row>
    <row r="4" spans="1:6" ht="12.75" customHeight="1">
      <c r="A4" s="10" t="s">
        <v>2</v>
      </c>
      <c r="B4" s="1" t="s">
        <v>90</v>
      </c>
      <c r="C4" s="22"/>
      <c r="D4" s="11" t="s">
        <v>9</v>
      </c>
      <c r="E4" s="22"/>
      <c r="F4" s="22"/>
    </row>
    <row r="5" spans="1:6" ht="12.75" customHeight="1">
      <c r="A5" s="11" t="s">
        <v>1</v>
      </c>
      <c r="B5" s="1"/>
      <c r="C5" s="22"/>
      <c r="D5" s="11" t="s">
        <v>10</v>
      </c>
      <c r="E5" s="22"/>
      <c r="F5" s="22"/>
    </row>
    <row r="6" spans="1:6" ht="12.75" customHeight="1">
      <c r="A6" s="11" t="s">
        <v>3</v>
      </c>
      <c r="B6" s="1"/>
      <c r="C6" s="22"/>
      <c r="D6" s="11" t="s">
        <v>35</v>
      </c>
      <c r="E6" s="22"/>
      <c r="F6" s="22"/>
    </row>
    <row r="7" spans="1:6" ht="6" customHeight="1">
      <c r="A7" s="7"/>
      <c r="B7" s="1"/>
      <c r="C7" s="22"/>
      <c r="D7" s="22"/>
      <c r="E7" s="22"/>
      <c r="F7" s="22"/>
    </row>
    <row r="8" spans="1:6" ht="28.5" customHeight="1">
      <c r="A8" s="12" t="s">
        <v>48</v>
      </c>
      <c r="B8" s="12" t="s">
        <v>5</v>
      </c>
      <c r="C8" s="12" t="s">
        <v>11</v>
      </c>
      <c r="D8" s="12" t="s">
        <v>12</v>
      </c>
      <c r="E8" s="12" t="s">
        <v>13</v>
      </c>
      <c r="F8" s="12" t="s">
        <v>6</v>
      </c>
    </row>
    <row r="9" spans="1:6" ht="12.75" customHeight="1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24" customHeight="1">
      <c r="A10" s="6">
        <v>3</v>
      </c>
      <c r="B10" s="3" t="s">
        <v>62</v>
      </c>
      <c r="C10" s="27"/>
      <c r="D10" s="23"/>
      <c r="E10" s="24"/>
      <c r="F10" s="28">
        <f>SUM(F11:F29)</f>
        <v>0</v>
      </c>
    </row>
    <row r="11" spans="1:6" ht="13.5" customHeight="1">
      <c r="A11" s="32">
        <v>3034</v>
      </c>
      <c r="B11" s="16" t="s">
        <v>41</v>
      </c>
      <c r="C11" s="16" t="s">
        <v>16</v>
      </c>
      <c r="D11" s="17">
        <v>5</v>
      </c>
      <c r="E11" s="18"/>
      <c r="F11" s="17">
        <f t="shared" ref="F11:F18" si="0">D11*E11</f>
        <v>0</v>
      </c>
    </row>
    <row r="12" spans="1:6" ht="13.5" customHeight="1">
      <c r="A12" s="32">
        <v>3035</v>
      </c>
      <c r="B12" s="16" t="s">
        <v>17</v>
      </c>
      <c r="C12" s="16" t="s">
        <v>16</v>
      </c>
      <c r="D12" s="17">
        <v>14</v>
      </c>
      <c r="E12" s="18"/>
      <c r="F12" s="17">
        <f t="shared" ref="F12:F14" si="1">D12*E12</f>
        <v>0</v>
      </c>
    </row>
    <row r="13" spans="1:6" ht="13.5" customHeight="1">
      <c r="A13" s="32">
        <v>3036</v>
      </c>
      <c r="B13" s="16" t="s">
        <v>18</v>
      </c>
      <c r="C13" s="16" t="s">
        <v>16</v>
      </c>
      <c r="D13" s="17">
        <v>21</v>
      </c>
      <c r="E13" s="18"/>
      <c r="F13" s="17">
        <f t="shared" si="1"/>
        <v>0</v>
      </c>
    </row>
    <row r="14" spans="1:6" ht="13.5" customHeight="1">
      <c r="A14" s="32">
        <v>3037</v>
      </c>
      <c r="B14" s="16" t="s">
        <v>19</v>
      </c>
      <c r="C14" s="16" t="s">
        <v>16</v>
      </c>
      <c r="D14" s="17">
        <v>30</v>
      </c>
      <c r="E14" s="18"/>
      <c r="F14" s="17">
        <f t="shared" si="1"/>
        <v>0</v>
      </c>
    </row>
    <row r="15" spans="1:6" ht="13.5" customHeight="1">
      <c r="A15" s="32">
        <v>3042</v>
      </c>
      <c r="B15" s="16" t="s">
        <v>40</v>
      </c>
      <c r="C15" s="16" t="s">
        <v>16</v>
      </c>
      <c r="D15" s="17">
        <v>8</v>
      </c>
      <c r="E15" s="18"/>
      <c r="F15" s="17">
        <f t="shared" ref="F15" si="2">D15*E15</f>
        <v>0</v>
      </c>
    </row>
    <row r="16" spans="1:6" ht="13.5" customHeight="1">
      <c r="A16" s="32">
        <v>3047</v>
      </c>
      <c r="B16" s="16" t="s">
        <v>20</v>
      </c>
      <c r="C16" s="16" t="s">
        <v>14</v>
      </c>
      <c r="D16" s="17">
        <v>5</v>
      </c>
      <c r="E16" s="18"/>
      <c r="F16" s="17">
        <f t="shared" si="0"/>
        <v>0</v>
      </c>
    </row>
    <row r="17" spans="1:6" ht="13.5" customHeight="1">
      <c r="A17" s="32">
        <v>3048</v>
      </c>
      <c r="B17" s="16" t="s">
        <v>21</v>
      </c>
      <c r="C17" s="16" t="s">
        <v>14</v>
      </c>
      <c r="D17" s="17">
        <v>3</v>
      </c>
      <c r="E17" s="18"/>
      <c r="F17" s="17">
        <f t="shared" si="0"/>
        <v>0</v>
      </c>
    </row>
    <row r="18" spans="1:6" ht="13.5" customHeight="1">
      <c r="A18" s="32">
        <v>3050</v>
      </c>
      <c r="B18" s="16" t="s">
        <v>22</v>
      </c>
      <c r="C18" s="16" t="s">
        <v>14</v>
      </c>
      <c r="D18" s="17">
        <v>2</v>
      </c>
      <c r="E18" s="18"/>
      <c r="F18" s="17">
        <f t="shared" si="0"/>
        <v>0</v>
      </c>
    </row>
    <row r="19" spans="1:6" ht="13.5" customHeight="1">
      <c r="A19" s="32">
        <v>3117</v>
      </c>
      <c r="B19" s="16" t="s">
        <v>81</v>
      </c>
      <c r="C19" s="16" t="s">
        <v>14</v>
      </c>
      <c r="D19" s="17">
        <v>1</v>
      </c>
      <c r="E19" s="18"/>
      <c r="F19" s="17">
        <f t="shared" ref="F19" si="3">D19*E19</f>
        <v>0</v>
      </c>
    </row>
    <row r="20" spans="1:6" ht="13.5" customHeight="1">
      <c r="A20" s="32">
        <v>3137</v>
      </c>
      <c r="B20" s="16" t="s">
        <v>51</v>
      </c>
      <c r="C20" s="16" t="s">
        <v>14</v>
      </c>
      <c r="D20" s="17">
        <v>1</v>
      </c>
      <c r="E20" s="18"/>
      <c r="F20" s="17">
        <f t="shared" ref="F20:F29" si="4">D20*E20</f>
        <v>0</v>
      </c>
    </row>
    <row r="21" spans="1:6" ht="13.5" customHeight="1">
      <c r="A21" s="32">
        <v>3139</v>
      </c>
      <c r="B21" s="16" t="s">
        <v>42</v>
      </c>
      <c r="C21" s="16" t="s">
        <v>14</v>
      </c>
      <c r="D21" s="17">
        <v>1</v>
      </c>
      <c r="E21" s="18"/>
      <c r="F21" s="17">
        <f t="shared" si="4"/>
        <v>0</v>
      </c>
    </row>
    <row r="22" spans="1:6" ht="13.5" customHeight="1">
      <c r="A22" s="32">
        <v>3140</v>
      </c>
      <c r="B22" s="19" t="s">
        <v>36</v>
      </c>
      <c r="C22" s="16" t="s">
        <v>14</v>
      </c>
      <c r="D22" s="20">
        <v>1</v>
      </c>
      <c r="E22" s="21"/>
      <c r="F22" s="17">
        <f t="shared" si="4"/>
        <v>0</v>
      </c>
    </row>
    <row r="23" spans="1:6" ht="13.5" customHeight="1">
      <c r="A23" s="32">
        <v>3144</v>
      </c>
      <c r="B23" s="16" t="s">
        <v>47</v>
      </c>
      <c r="C23" s="16" t="s">
        <v>14</v>
      </c>
      <c r="D23" s="17">
        <v>1</v>
      </c>
      <c r="E23" s="18"/>
      <c r="F23" s="17">
        <f t="shared" si="4"/>
        <v>0</v>
      </c>
    </row>
    <row r="24" spans="1:6" ht="13.5" customHeight="1">
      <c r="A24" s="32">
        <v>3145</v>
      </c>
      <c r="B24" s="16" t="s">
        <v>82</v>
      </c>
      <c r="C24" s="16" t="s">
        <v>14</v>
      </c>
      <c r="D24" s="17">
        <v>1</v>
      </c>
      <c r="E24" s="18"/>
      <c r="F24" s="17">
        <f t="shared" ref="F24" si="5">D24*E24</f>
        <v>0</v>
      </c>
    </row>
    <row r="25" spans="1:6" ht="13.5" customHeight="1">
      <c r="A25" s="32">
        <v>3149</v>
      </c>
      <c r="B25" s="16" t="s">
        <v>23</v>
      </c>
      <c r="C25" s="16" t="s">
        <v>24</v>
      </c>
      <c r="D25" s="17">
        <v>0</v>
      </c>
      <c r="E25" s="18"/>
      <c r="F25" s="17">
        <f t="shared" si="4"/>
        <v>0</v>
      </c>
    </row>
    <row r="26" spans="1:6" ht="13.5" customHeight="1">
      <c r="A26" s="32">
        <v>3150</v>
      </c>
      <c r="B26" s="16" t="s">
        <v>25</v>
      </c>
      <c r="C26" s="16" t="s">
        <v>24</v>
      </c>
      <c r="D26" s="17">
        <v>0</v>
      </c>
      <c r="E26" s="18"/>
      <c r="F26" s="17">
        <f t="shared" si="4"/>
        <v>0</v>
      </c>
    </row>
    <row r="27" spans="1:6" ht="13.5" customHeight="1">
      <c r="A27" s="32">
        <v>3157</v>
      </c>
      <c r="B27" s="16" t="s">
        <v>83</v>
      </c>
      <c r="C27" s="16" t="s">
        <v>16</v>
      </c>
      <c r="D27" s="17">
        <v>0</v>
      </c>
      <c r="E27" s="18"/>
      <c r="F27" s="17">
        <f t="shared" si="4"/>
        <v>0</v>
      </c>
    </row>
    <row r="28" spans="1:6" ht="13.5" customHeight="1">
      <c r="A28" s="32">
        <v>3164</v>
      </c>
      <c r="B28" s="16" t="s">
        <v>26</v>
      </c>
      <c r="C28" s="16" t="s">
        <v>16</v>
      </c>
      <c r="D28" s="17">
        <v>22</v>
      </c>
      <c r="E28" s="18"/>
      <c r="F28" s="17">
        <f t="shared" si="4"/>
        <v>0</v>
      </c>
    </row>
    <row r="29" spans="1:6" ht="13.5" customHeight="1">
      <c r="A29" s="32">
        <v>3166</v>
      </c>
      <c r="B29" s="16" t="s">
        <v>68</v>
      </c>
      <c r="C29" s="16" t="s">
        <v>33</v>
      </c>
      <c r="D29" s="17">
        <v>0</v>
      </c>
      <c r="E29" s="18"/>
      <c r="F29" s="17">
        <f t="shared" si="4"/>
        <v>0</v>
      </c>
    </row>
    <row r="30" spans="1:6" ht="21" customHeight="1">
      <c r="A30" s="6">
        <v>4</v>
      </c>
      <c r="B30" s="3" t="s">
        <v>63</v>
      </c>
      <c r="C30" s="27"/>
      <c r="D30" s="23"/>
      <c r="E30" s="24"/>
      <c r="F30" s="28">
        <f>SUM(F31:F57)</f>
        <v>0</v>
      </c>
    </row>
    <row r="31" spans="1:6" ht="13.5" customHeight="1">
      <c r="A31" s="32">
        <v>4048</v>
      </c>
      <c r="B31" s="16" t="s">
        <v>71</v>
      </c>
      <c r="C31" s="16" t="s">
        <v>16</v>
      </c>
      <c r="D31" s="17">
        <v>67</v>
      </c>
      <c r="E31" s="18"/>
      <c r="F31" s="17">
        <f t="shared" ref="F31:F35" si="6">D31*E31</f>
        <v>0</v>
      </c>
    </row>
    <row r="32" spans="1:6" ht="13.5" customHeight="1">
      <c r="A32" s="32">
        <v>4049</v>
      </c>
      <c r="B32" s="16" t="s">
        <v>70</v>
      </c>
      <c r="C32" s="16" t="s">
        <v>16</v>
      </c>
      <c r="D32" s="17">
        <v>15</v>
      </c>
      <c r="E32" s="18"/>
      <c r="F32" s="17">
        <f t="shared" si="6"/>
        <v>0</v>
      </c>
    </row>
    <row r="33" spans="1:244" ht="13.5" customHeight="1">
      <c r="A33" s="32">
        <v>4050</v>
      </c>
      <c r="B33" s="16" t="s">
        <v>72</v>
      </c>
      <c r="C33" s="16" t="s">
        <v>16</v>
      </c>
      <c r="D33" s="17">
        <v>11</v>
      </c>
      <c r="E33" s="18"/>
      <c r="F33" s="17">
        <f t="shared" si="6"/>
        <v>0</v>
      </c>
    </row>
    <row r="34" spans="1:244" ht="13.5" customHeight="1">
      <c r="A34" s="32">
        <v>4051</v>
      </c>
      <c r="B34" s="16" t="s">
        <v>73</v>
      </c>
      <c r="C34" s="16" t="s">
        <v>16</v>
      </c>
      <c r="D34" s="17">
        <v>5</v>
      </c>
      <c r="E34" s="18"/>
      <c r="F34" s="17">
        <f t="shared" si="6"/>
        <v>0</v>
      </c>
    </row>
    <row r="35" spans="1:244" ht="13.5" customHeight="1">
      <c r="A35" s="32">
        <v>4052</v>
      </c>
      <c r="B35" s="16" t="s">
        <v>74</v>
      </c>
      <c r="C35" s="16" t="s">
        <v>16</v>
      </c>
      <c r="D35" s="17">
        <v>4</v>
      </c>
      <c r="E35" s="18"/>
      <c r="F35" s="17">
        <f t="shared" si="6"/>
        <v>0</v>
      </c>
    </row>
    <row r="36" spans="1:244" ht="24" customHeight="1">
      <c r="A36" s="32">
        <v>4078</v>
      </c>
      <c r="B36" s="16" t="s">
        <v>27</v>
      </c>
      <c r="C36" s="16" t="s">
        <v>16</v>
      </c>
      <c r="D36" s="17">
        <v>61</v>
      </c>
      <c r="E36" s="18"/>
      <c r="F36" s="17">
        <f t="shared" ref="F36:F56" si="7">D36*E36</f>
        <v>0</v>
      </c>
    </row>
    <row r="37" spans="1:244" ht="24" customHeight="1">
      <c r="A37" s="32">
        <v>4079</v>
      </c>
      <c r="B37" s="19" t="s">
        <v>37</v>
      </c>
      <c r="C37" s="19" t="s">
        <v>16</v>
      </c>
      <c r="D37" s="20">
        <v>15</v>
      </c>
      <c r="E37" s="21"/>
      <c r="F37" s="17">
        <f t="shared" si="7"/>
        <v>0</v>
      </c>
    </row>
    <row r="38" spans="1:244" ht="24" customHeight="1">
      <c r="A38" s="32">
        <v>4080</v>
      </c>
      <c r="B38" s="19" t="s">
        <v>49</v>
      </c>
      <c r="C38" s="19" t="s">
        <v>16</v>
      </c>
      <c r="D38" s="20">
        <v>21</v>
      </c>
      <c r="E38" s="21"/>
      <c r="F38" s="17">
        <f t="shared" ref="F38" si="8">D38*E38</f>
        <v>0</v>
      </c>
    </row>
    <row r="39" spans="1:244" ht="24" customHeight="1">
      <c r="A39" s="32">
        <v>4082</v>
      </c>
      <c r="B39" s="16" t="s">
        <v>28</v>
      </c>
      <c r="C39" s="16" t="s">
        <v>16</v>
      </c>
      <c r="D39" s="17">
        <v>1</v>
      </c>
      <c r="E39" s="18"/>
      <c r="F39" s="17">
        <f t="shared" si="7"/>
        <v>0</v>
      </c>
    </row>
    <row r="40" spans="1:244" ht="24" customHeight="1">
      <c r="A40" s="32">
        <v>4083</v>
      </c>
      <c r="B40" s="16" t="s">
        <v>29</v>
      </c>
      <c r="C40" s="16" t="s">
        <v>16</v>
      </c>
      <c r="D40" s="17">
        <v>4</v>
      </c>
      <c r="E40" s="18"/>
      <c r="F40" s="17">
        <f t="shared" si="7"/>
        <v>0</v>
      </c>
    </row>
    <row r="41" spans="1:244" ht="13.5" customHeight="1">
      <c r="A41" s="32">
        <v>4115</v>
      </c>
      <c r="B41" s="19" t="s">
        <v>84</v>
      </c>
      <c r="C41" s="19" t="s">
        <v>14</v>
      </c>
      <c r="D41" s="20">
        <v>1</v>
      </c>
      <c r="E41" s="21"/>
      <c r="F41" s="17">
        <f t="shared" si="7"/>
        <v>0</v>
      </c>
      <c r="G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</row>
    <row r="42" spans="1:244" ht="13.5" customHeight="1">
      <c r="A42" s="32">
        <v>4120</v>
      </c>
      <c r="B42" s="16" t="s">
        <v>52</v>
      </c>
      <c r="C42" s="16" t="s">
        <v>14</v>
      </c>
      <c r="D42" s="17">
        <v>1</v>
      </c>
      <c r="E42" s="18"/>
      <c r="F42" s="17">
        <f t="shared" ref="F42" si="9">D42*E42</f>
        <v>0</v>
      </c>
    </row>
    <row r="43" spans="1:244" ht="13.5" customHeight="1">
      <c r="A43" s="32">
        <v>4139</v>
      </c>
      <c r="B43" s="16" t="s">
        <v>57</v>
      </c>
      <c r="C43" s="16" t="s">
        <v>14</v>
      </c>
      <c r="D43" s="17">
        <v>1</v>
      </c>
      <c r="E43" s="18"/>
      <c r="F43" s="17">
        <f t="shared" ref="F43:F46" si="10">D43*E43</f>
        <v>0</v>
      </c>
    </row>
    <row r="44" spans="1:244" ht="13.5" customHeight="1">
      <c r="A44" s="32">
        <v>4140</v>
      </c>
      <c r="B44" s="16" t="s">
        <v>58</v>
      </c>
      <c r="C44" s="16" t="s">
        <v>14</v>
      </c>
      <c r="D44" s="17">
        <v>0</v>
      </c>
      <c r="E44" s="18"/>
      <c r="F44" s="17">
        <f t="shared" si="10"/>
        <v>0</v>
      </c>
    </row>
    <row r="45" spans="1:244" ht="13.5" customHeight="1">
      <c r="A45" s="32">
        <v>4142</v>
      </c>
      <c r="B45" s="16" t="s">
        <v>59</v>
      </c>
      <c r="C45" s="16" t="s">
        <v>14</v>
      </c>
      <c r="D45" s="17">
        <v>0</v>
      </c>
      <c r="E45" s="18"/>
      <c r="F45" s="17">
        <f t="shared" si="10"/>
        <v>0</v>
      </c>
    </row>
    <row r="46" spans="1:244" ht="13.5" customHeight="1">
      <c r="A46" s="32">
        <v>4143</v>
      </c>
      <c r="B46" s="16" t="s">
        <v>60</v>
      </c>
      <c r="C46" s="16" t="s">
        <v>14</v>
      </c>
      <c r="D46" s="17">
        <v>0</v>
      </c>
      <c r="E46" s="18"/>
      <c r="F46" s="17">
        <f t="shared" si="10"/>
        <v>0</v>
      </c>
    </row>
    <row r="47" spans="1:244" ht="13.5" customHeight="1">
      <c r="A47" s="32">
        <v>4161</v>
      </c>
      <c r="B47" s="16" t="s">
        <v>75</v>
      </c>
      <c r="C47" s="16" t="s">
        <v>14</v>
      </c>
      <c r="D47" s="17">
        <v>0</v>
      </c>
      <c r="E47" s="18"/>
      <c r="F47" s="17">
        <f t="shared" si="7"/>
        <v>0</v>
      </c>
    </row>
    <row r="48" spans="1:244" ht="13.5" customHeight="1">
      <c r="A48" s="32">
        <v>4167</v>
      </c>
      <c r="B48" s="16" t="s">
        <v>30</v>
      </c>
      <c r="C48" s="16" t="s">
        <v>14</v>
      </c>
      <c r="D48" s="17">
        <v>3</v>
      </c>
      <c r="E48" s="18"/>
      <c r="F48" s="17">
        <f t="shared" si="7"/>
        <v>0</v>
      </c>
    </row>
    <row r="49" spans="1:244" s="5" customFormat="1" ht="13.5" customHeight="1">
      <c r="A49" s="32">
        <v>4168</v>
      </c>
      <c r="B49" s="19" t="s">
        <v>38</v>
      </c>
      <c r="C49" s="19" t="s">
        <v>14</v>
      </c>
      <c r="D49" s="20">
        <v>5</v>
      </c>
      <c r="E49" s="21"/>
      <c r="F49" s="17">
        <f t="shared" si="7"/>
        <v>0</v>
      </c>
      <c r="H49" s="2"/>
    </row>
    <row r="50" spans="1:244" ht="13.5" customHeight="1">
      <c r="A50" s="32">
        <v>4200</v>
      </c>
      <c r="B50" s="16" t="s">
        <v>80</v>
      </c>
      <c r="C50" s="16" t="s">
        <v>79</v>
      </c>
      <c r="D50" s="17">
        <v>0</v>
      </c>
      <c r="E50" s="18"/>
      <c r="F50" s="17">
        <f t="shared" ref="F50" si="11">D50*E50</f>
        <v>0</v>
      </c>
    </row>
    <row r="51" spans="1:244" ht="22.5" customHeight="1">
      <c r="A51" s="32">
        <v>4217</v>
      </c>
      <c r="B51" s="16" t="s">
        <v>66</v>
      </c>
      <c r="C51" s="19" t="s">
        <v>15</v>
      </c>
      <c r="D51" s="20">
        <v>0</v>
      </c>
      <c r="E51" s="21"/>
      <c r="F51" s="17">
        <f t="shared" ref="F51" si="12">D51*E51</f>
        <v>0</v>
      </c>
      <c r="G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</row>
    <row r="52" spans="1:244" ht="13.5" customHeight="1">
      <c r="A52" s="32">
        <v>4224</v>
      </c>
      <c r="B52" s="16" t="s">
        <v>85</v>
      </c>
      <c r="C52" s="16" t="s">
        <v>16</v>
      </c>
      <c r="D52" s="17">
        <v>0</v>
      </c>
      <c r="E52" s="18"/>
      <c r="F52" s="17">
        <f t="shared" si="7"/>
        <v>0</v>
      </c>
    </row>
    <row r="53" spans="1:244" ht="13.5" customHeight="1">
      <c r="A53" s="32">
        <v>4227</v>
      </c>
      <c r="B53" s="16" t="s">
        <v>53</v>
      </c>
      <c r="C53" s="16" t="s">
        <v>14</v>
      </c>
      <c r="D53" s="17">
        <v>0</v>
      </c>
      <c r="E53" s="18"/>
      <c r="F53" s="17">
        <f t="shared" ref="F53" si="13">D53*E53</f>
        <v>0</v>
      </c>
    </row>
    <row r="54" spans="1:244" ht="13.5" customHeight="1">
      <c r="A54" s="32">
        <v>4236</v>
      </c>
      <c r="B54" s="16" t="s">
        <v>86</v>
      </c>
      <c r="C54" s="16" t="s">
        <v>14</v>
      </c>
      <c r="D54" s="17">
        <v>0</v>
      </c>
      <c r="E54" s="18"/>
      <c r="F54" s="17">
        <f t="shared" ref="F54" si="14">D54*E54</f>
        <v>0</v>
      </c>
    </row>
    <row r="55" spans="1:244" ht="13.5" customHeight="1">
      <c r="A55" s="32">
        <v>4248</v>
      </c>
      <c r="B55" s="16" t="s">
        <v>31</v>
      </c>
      <c r="C55" s="16" t="s">
        <v>16</v>
      </c>
      <c r="D55" s="17">
        <v>28</v>
      </c>
      <c r="E55" s="18"/>
      <c r="F55" s="17">
        <f t="shared" si="7"/>
        <v>0</v>
      </c>
    </row>
    <row r="56" spans="1:244" ht="13.5" customHeight="1">
      <c r="A56" s="32">
        <v>4249</v>
      </c>
      <c r="B56" s="16" t="s">
        <v>32</v>
      </c>
      <c r="C56" s="16" t="s">
        <v>16</v>
      </c>
      <c r="D56" s="17">
        <v>28</v>
      </c>
      <c r="E56" s="18"/>
      <c r="F56" s="17">
        <f t="shared" si="7"/>
        <v>0</v>
      </c>
    </row>
    <row r="57" spans="1:244" s="5" customFormat="1" ht="13.5" customHeight="1">
      <c r="A57" s="32">
        <v>4250</v>
      </c>
      <c r="B57" s="16" t="s">
        <v>69</v>
      </c>
      <c r="C57" s="16" t="s">
        <v>33</v>
      </c>
      <c r="D57" s="17">
        <v>0</v>
      </c>
      <c r="E57" s="18"/>
      <c r="F57" s="17">
        <f t="shared" ref="F57" si="15">D57*E57</f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</row>
    <row r="58" spans="1:244" s="5" customFormat="1" ht="24" customHeight="1">
      <c r="A58" s="6">
        <v>7</v>
      </c>
      <c r="B58" s="3" t="s">
        <v>76</v>
      </c>
      <c r="C58" s="27"/>
      <c r="D58" s="23"/>
      <c r="E58" s="24"/>
      <c r="F58" s="28">
        <f>SUM(F59:F73)</f>
        <v>0</v>
      </c>
      <c r="H58" s="2"/>
    </row>
    <row r="59" spans="1:244" ht="24" customHeight="1">
      <c r="A59" s="13">
        <v>7003</v>
      </c>
      <c r="B59" s="19" t="s">
        <v>39</v>
      </c>
      <c r="C59" s="19" t="s">
        <v>15</v>
      </c>
      <c r="D59" s="20">
        <v>1</v>
      </c>
      <c r="E59" s="21"/>
      <c r="F59" s="17">
        <f t="shared" ref="F59:F69" si="16">D59*E59</f>
        <v>0</v>
      </c>
      <c r="G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</row>
    <row r="60" spans="1:244" ht="13.5" customHeight="1">
      <c r="A60" s="13">
        <v>7011</v>
      </c>
      <c r="B60" s="16" t="s">
        <v>45</v>
      </c>
      <c r="C60" s="16" t="s">
        <v>15</v>
      </c>
      <c r="D60" s="17">
        <v>2</v>
      </c>
      <c r="E60" s="18"/>
      <c r="F60" s="17">
        <f t="shared" ref="F60" si="17">D60*E60</f>
        <v>0</v>
      </c>
    </row>
    <row r="61" spans="1:244" s="5" customFormat="1" ht="13.5" customHeight="1">
      <c r="A61" s="13">
        <v>7013</v>
      </c>
      <c r="B61" s="19" t="s">
        <v>43</v>
      </c>
      <c r="C61" s="19" t="s">
        <v>15</v>
      </c>
      <c r="D61" s="20">
        <v>1</v>
      </c>
      <c r="E61" s="21"/>
      <c r="F61" s="17">
        <f t="shared" si="16"/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</row>
    <row r="62" spans="1:244" s="5" customFormat="1" ht="13.5" customHeight="1">
      <c r="A62" s="13">
        <v>7016</v>
      </c>
      <c r="B62" s="19" t="s">
        <v>44</v>
      </c>
      <c r="C62" s="19" t="s">
        <v>15</v>
      </c>
      <c r="D62" s="20">
        <v>2</v>
      </c>
      <c r="E62" s="21"/>
      <c r="F62" s="17">
        <f t="shared" ref="F62" si="18">D62*E62</f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</row>
    <row r="63" spans="1:244" ht="24" customHeight="1">
      <c r="A63" s="13">
        <v>7026</v>
      </c>
      <c r="B63" s="16" t="s">
        <v>64</v>
      </c>
      <c r="C63" s="16" t="s">
        <v>15</v>
      </c>
      <c r="D63" s="17">
        <v>1</v>
      </c>
      <c r="E63" s="18"/>
      <c r="F63" s="17">
        <f t="shared" si="16"/>
        <v>0</v>
      </c>
    </row>
    <row r="64" spans="1:244" ht="13.5" customHeight="1">
      <c r="A64" s="13">
        <v>7031</v>
      </c>
      <c r="B64" s="19" t="s">
        <v>61</v>
      </c>
      <c r="C64" s="19" t="s">
        <v>15</v>
      </c>
      <c r="D64" s="20">
        <v>2</v>
      </c>
      <c r="E64" s="21"/>
      <c r="F64" s="17">
        <f t="shared" si="16"/>
        <v>0</v>
      </c>
    </row>
    <row r="65" spans="1:244" ht="13.5" customHeight="1">
      <c r="A65" s="13">
        <v>7032</v>
      </c>
      <c r="B65" s="16" t="s">
        <v>50</v>
      </c>
      <c r="C65" s="16" t="s">
        <v>15</v>
      </c>
      <c r="D65" s="17">
        <v>4</v>
      </c>
      <c r="E65" s="18"/>
      <c r="F65" s="17">
        <f t="shared" ref="F65" si="19">D65*E65</f>
        <v>0</v>
      </c>
    </row>
    <row r="66" spans="1:244" ht="13.5" customHeight="1">
      <c r="A66" s="13">
        <v>7042</v>
      </c>
      <c r="B66" s="16" t="s">
        <v>65</v>
      </c>
      <c r="C66" s="16" t="s">
        <v>15</v>
      </c>
      <c r="D66" s="17">
        <v>1</v>
      </c>
      <c r="E66" s="18"/>
      <c r="F66" s="17">
        <f t="shared" ref="F66" si="20">D66*E66</f>
        <v>0</v>
      </c>
    </row>
    <row r="67" spans="1:244" ht="13.5" customHeight="1">
      <c r="A67" s="13">
        <v>7049</v>
      </c>
      <c r="B67" s="19" t="s">
        <v>46</v>
      </c>
      <c r="C67" s="16" t="s">
        <v>15</v>
      </c>
      <c r="D67" s="20">
        <v>5</v>
      </c>
      <c r="E67" s="21"/>
      <c r="F67" s="17">
        <f t="shared" ref="F67" si="21">D67*E67</f>
        <v>0</v>
      </c>
      <c r="G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</row>
    <row r="68" spans="1:244" ht="13.5" customHeight="1">
      <c r="A68" s="13">
        <v>7052</v>
      </c>
      <c r="B68" s="16" t="s">
        <v>87</v>
      </c>
      <c r="C68" s="16" t="s">
        <v>15</v>
      </c>
      <c r="D68" s="17">
        <v>4</v>
      </c>
      <c r="E68" s="18"/>
      <c r="F68" s="17">
        <f t="shared" ref="F68" si="22">D68*E68</f>
        <v>0</v>
      </c>
    </row>
    <row r="69" spans="1:244" s="5" customFormat="1" ht="13.5" customHeight="1">
      <c r="A69" s="13">
        <v>7053</v>
      </c>
      <c r="B69" s="16" t="s">
        <v>88</v>
      </c>
      <c r="C69" s="16" t="s">
        <v>15</v>
      </c>
      <c r="D69" s="17">
        <v>2</v>
      </c>
      <c r="E69" s="18"/>
      <c r="F69" s="17">
        <f t="shared" si="16"/>
        <v>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</row>
    <row r="70" spans="1:244" ht="24" customHeight="1">
      <c r="A70" s="13">
        <v>7097</v>
      </c>
      <c r="B70" s="16" t="s">
        <v>34</v>
      </c>
      <c r="C70" s="16" t="s">
        <v>15</v>
      </c>
      <c r="D70" s="17">
        <v>1</v>
      </c>
      <c r="E70" s="18"/>
      <c r="F70" s="17">
        <f t="shared" ref="F70" si="23">D70*E70</f>
        <v>0</v>
      </c>
    </row>
    <row r="71" spans="1:244" ht="24" customHeight="1">
      <c r="A71" s="13">
        <v>7101</v>
      </c>
      <c r="B71" s="16" t="s">
        <v>55</v>
      </c>
      <c r="C71" s="16" t="s">
        <v>15</v>
      </c>
      <c r="D71" s="17">
        <v>1</v>
      </c>
      <c r="E71" s="18"/>
      <c r="F71" s="17">
        <f t="shared" ref="F71:F73" si="24">D71*E71</f>
        <v>0</v>
      </c>
    </row>
    <row r="72" spans="1:244" s="5" customFormat="1" ht="13.5" customHeight="1">
      <c r="A72" s="13">
        <v>7108</v>
      </c>
      <c r="B72" s="16" t="s">
        <v>89</v>
      </c>
      <c r="C72" s="16" t="s">
        <v>14</v>
      </c>
      <c r="D72" s="17">
        <v>0</v>
      </c>
      <c r="E72" s="18"/>
      <c r="F72" s="17">
        <f t="shared" si="24"/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</row>
    <row r="73" spans="1:244" s="5" customFormat="1" ht="13.5" customHeight="1">
      <c r="A73" s="13">
        <v>7111</v>
      </c>
      <c r="B73" s="16" t="s">
        <v>54</v>
      </c>
      <c r="C73" s="16" t="s">
        <v>14</v>
      </c>
      <c r="D73" s="17">
        <v>0</v>
      </c>
      <c r="E73" s="18"/>
      <c r="F73" s="17">
        <f t="shared" si="24"/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</row>
    <row r="74" spans="1:244" s="5" customFormat="1" ht="13.5" customHeight="1">
      <c r="A74" s="30" t="s">
        <v>78</v>
      </c>
      <c r="B74" s="30"/>
      <c r="C74" s="30"/>
      <c r="D74" s="30"/>
      <c r="E74" s="30"/>
      <c r="F74" s="3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</row>
    <row r="75" spans="1:244" ht="12" customHeight="1">
      <c r="A75" s="8"/>
      <c r="B75" s="4" t="s">
        <v>7</v>
      </c>
      <c r="C75" s="29"/>
      <c r="D75" s="25"/>
      <c r="E75" s="26"/>
      <c r="F75" s="31">
        <f>F10+F30+F58</f>
        <v>0</v>
      </c>
    </row>
    <row r="77" spans="1:244" ht="12" customHeight="1">
      <c r="A77" s="15" t="s">
        <v>56</v>
      </c>
    </row>
    <row r="78" spans="1:244" ht="12" customHeight="1">
      <c r="A78" s="15" t="s">
        <v>77</v>
      </c>
    </row>
  </sheetData>
  <pageMargins left="0.88" right="0.39370078740157483" top="0.31496062992125984" bottom="0.31" header="0" footer="0"/>
  <pageSetup paperSize="9" scale="1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Rozpočet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Michaela Vlasáková (VALC, s.r.o.)</cp:lastModifiedBy>
  <cp:lastPrinted>2013-06-18T06:45:56Z</cp:lastPrinted>
  <dcterms:created xsi:type="dcterms:W3CDTF">2010-11-05T10:40:06Z</dcterms:created>
  <dcterms:modified xsi:type="dcterms:W3CDTF">2020-04-15T13:48:12Z</dcterms:modified>
</cp:coreProperties>
</file>