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Práce\Zakázky\ZZVZ\2024\IROP\Péče o duševní zdraví\5_Ukončení\"/>
    </mc:Choice>
  </mc:AlternateContent>
  <xr:revisionPtr revIDLastSave="0" documentId="13_ncr:1_{5D1CF5D5-0E50-4D61-939C-E3C1A881FD66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Hodnotící tabulka" sheetId="1" r:id="rId1"/>
  </sheets>
  <calcPr calcId="181029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H9" i="1"/>
  <c r="H8" i="1"/>
  <c r="H7" i="1"/>
  <c r="H5" i="1"/>
  <c r="H4" i="1"/>
  <c r="H3" i="1"/>
  <c r="E9" i="1"/>
  <c r="E8" i="1"/>
  <c r="E6" i="1"/>
  <c r="E5" i="1"/>
  <c r="E4" i="1"/>
  <c r="E3" i="1"/>
  <c r="E7" i="1"/>
  <c r="I3" i="1" l="1"/>
  <c r="I4" i="1"/>
</calcChain>
</file>

<file path=xl/sharedStrings.xml><?xml version="1.0" encoding="utf-8"?>
<sst xmlns="http://schemas.openxmlformats.org/spreadsheetml/2006/main" count="23" uniqueCount="21">
  <si>
    <t>Hodnocení</t>
  </si>
  <si>
    <t>Váha</t>
  </si>
  <si>
    <t xml:space="preserve">Počet bodů </t>
  </si>
  <si>
    <t>Pořadí</t>
  </si>
  <si>
    <t>Nabídková cena v Kč bez DPH</t>
  </si>
  <si>
    <t>Účastník</t>
  </si>
  <si>
    <t>Dojezd na jedno nabití baterie dle WLTP (v km)</t>
  </si>
  <si>
    <t>KOPECKÝ s.r.o.</t>
  </si>
  <si>
    <t>AUTOCENTRUM JAN ŠMUCLER s.r.o.</t>
  </si>
  <si>
    <t>KODECAR HK, spol. s r.o.</t>
  </si>
  <si>
    <t>Domanský s.r.o.</t>
  </si>
  <si>
    <t>Auto Kubíček s.r.o.</t>
  </si>
  <si>
    <t>ASPEKTA Trading, s.r.o.</t>
  </si>
  <si>
    <t>Auto Kora top s.r.o.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</si>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</sst>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10" xfId="0" applyFont="1" applyFill="1" applyBorder="1" applyAlignment="1">
      <alignment vertical="center" wrapText="1"/>
    </xf>
    <xf numFmtId="0" fontId="2" fillId="0" borderId="11" xfId="0" applyFont="1" applyBorder="1"/>
    <xf numFmtId="0" fontId="2" fillId="2" borderId="11" xfId="0" applyFont="1" applyFill="1" applyBorder="1" applyAlignment="1">
      <alignment vertical="center" wrapText="1"/>
    </xf>
    <xf numFmtId="0" fontId="2" fillId="0" borderId="12" xfId="0" applyFont="1" applyBorder="1"/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"/>
  <sheetViews>
    <sheetView tabSelected="1" topLeftCell="D1" zoomScaleNormal="100" workbookViewId="0">
      <selection activeCell="B9" sqref="B9"/>
    </sheetView>
  </sheetViews>
  <sheetFormatPr defaultRowHeight="14.4" x14ac:dyDescent="0.3"/>
  <cols>
    <col min="2" max="2" width="45.6640625" customWidth="1"/>
    <col min="3" max="3" width="18" customWidth="1"/>
    <col min="5" max="5" width="22.109375" customWidth="1"/>
    <col min="6" max="6" width="18.88671875" customWidth="1"/>
    <col min="8" max="8" width="12.88671875" customWidth="1"/>
    <col min="9" max="9" width="12.6640625" customWidth="1"/>
  </cols>
  <sheetData>
    <row r="1" spans="2:10" ht="15" thickBot="1" x14ac:dyDescent="0.35"/>
    <row r="2" spans="2:10" ht="80.25" customHeight="1" thickBot="1" x14ac:dyDescent="0.35">
      <c r="B2" s="9" t="s">
        <v>5</v>
      </c>
      <c r="C2" s="10" t="s">
        <v>4</v>
      </c>
      <c r="D2" s="11" t="s">
        <v>1</v>
      </c>
      <c r="E2" s="11" t="s">
        <v>0</v>
      </c>
      <c r="F2" s="12" t="s">
        <v>6</v>
      </c>
      <c r="G2" s="11" t="s">
        <v>1</v>
      </c>
      <c r="H2" s="11" t="s">
        <v>0</v>
      </c>
      <c r="I2" s="13" t="s">
        <v>2</v>
      </c>
      <c r="J2" s="9" t="s">
        <v>3</v>
      </c>
    </row>
    <row r="3" spans="2:10" x14ac:dyDescent="0.3">
      <c r="B3" s="3" t="s">
        <v>7</v>
      </c>
      <c r="C3" s="14">
        <v>1113983.48</v>
      </c>
      <c r="D3" s="2">
        <v>0.8</v>
      </c>
      <c r="E3" s="15">
        <f>C7/C3*100</f>
        <v>97.332184854303222</v>
      </c>
      <c r="F3" s="2">
        <v>362</v>
      </c>
      <c r="G3" s="2">
        <v>0.2</v>
      </c>
      <c r="H3" s="15">
        <f>F3/F6*100</f>
        <v>89.603960396039611</v>
      </c>
      <c r="I3" s="16">
        <f>D3*E3+G3*H3</f>
        <v>95.786539962650508</v>
      </c>
      <c r="J3" s="17" t="s">
        <v>15</v>
      </c>
    </row>
    <row r="4" spans="2:10" x14ac:dyDescent="0.3">
      <c r="B4" s="4" t="s">
        <v>8</v>
      </c>
      <c r="C4" s="18">
        <v>1114586.8</v>
      </c>
      <c r="D4" s="1">
        <v>0.8</v>
      </c>
      <c r="E4" s="19">
        <f>C7/C4*100</f>
        <v>97.279499452173653</v>
      </c>
      <c r="F4" s="1">
        <v>311</v>
      </c>
      <c r="G4" s="1">
        <v>0.2</v>
      </c>
      <c r="H4" s="19">
        <f>F4/F6*100</f>
        <v>76.980198019801975</v>
      </c>
      <c r="I4" s="20">
        <f>D4*E4+G4*H4</f>
        <v>93.219639165699334</v>
      </c>
      <c r="J4" s="21" t="s">
        <v>17</v>
      </c>
    </row>
    <row r="5" spans="2:10" x14ac:dyDescent="0.3">
      <c r="B5" s="4" t="s">
        <v>9</v>
      </c>
      <c r="C5" s="14">
        <v>1233400</v>
      </c>
      <c r="D5" s="1">
        <v>0.8</v>
      </c>
      <c r="E5" s="15">
        <f>C7/C5*100</f>
        <v>87.908582779309214</v>
      </c>
      <c r="F5" s="2">
        <v>350</v>
      </c>
      <c r="G5" s="1">
        <v>0.2</v>
      </c>
      <c r="H5" s="15">
        <f>F5/F6*100</f>
        <v>86.633663366336634</v>
      </c>
      <c r="I5" s="20">
        <f t="shared" ref="I5:I9" si="0">D5*E5+G5*H5</f>
        <v>87.653598896714698</v>
      </c>
      <c r="J5" s="17" t="s">
        <v>18</v>
      </c>
    </row>
    <row r="6" spans="2:10" x14ac:dyDescent="0.3">
      <c r="B6" s="4" t="s">
        <v>10</v>
      </c>
      <c r="C6" s="14">
        <v>1318700</v>
      </c>
      <c r="D6" s="1">
        <v>0.8</v>
      </c>
      <c r="E6" s="15">
        <f>C7/C6*100</f>
        <v>82.222223401835137</v>
      </c>
      <c r="F6" s="2">
        <v>404</v>
      </c>
      <c r="G6" s="1">
        <v>0.2</v>
      </c>
      <c r="H6" s="15">
        <v>100</v>
      </c>
      <c r="I6" s="20">
        <f t="shared" si="0"/>
        <v>85.77777872146811</v>
      </c>
      <c r="J6" s="17" t="s">
        <v>19</v>
      </c>
    </row>
    <row r="7" spans="2:10" x14ac:dyDescent="0.3">
      <c r="B7" s="4" t="s">
        <v>11</v>
      </c>
      <c r="C7" s="14">
        <v>1084264.46</v>
      </c>
      <c r="D7" s="1">
        <v>0.8</v>
      </c>
      <c r="E7" s="15">
        <f>100</f>
        <v>100</v>
      </c>
      <c r="F7" s="2">
        <v>312</v>
      </c>
      <c r="G7" s="1">
        <v>0.2</v>
      </c>
      <c r="H7" s="15">
        <f>F7/F6*100</f>
        <v>77.227722772277232</v>
      </c>
      <c r="I7" s="20">
        <f t="shared" si="0"/>
        <v>95.445544554455452</v>
      </c>
      <c r="J7" s="17" t="s">
        <v>16</v>
      </c>
    </row>
    <row r="8" spans="2:10" x14ac:dyDescent="0.3">
      <c r="B8" s="5" t="s">
        <v>12</v>
      </c>
      <c r="C8" s="14">
        <v>1105862.8</v>
      </c>
      <c r="D8" s="1">
        <v>0.8</v>
      </c>
      <c r="E8" s="15">
        <f>C7/C8*100</f>
        <v>98.046924084976894</v>
      </c>
      <c r="F8" s="2">
        <v>370</v>
      </c>
      <c r="G8" s="1">
        <v>0.2</v>
      </c>
      <c r="H8" s="15">
        <f>F8/F6*100</f>
        <v>91.584158415841586</v>
      </c>
      <c r="I8" s="20">
        <f t="shared" si="0"/>
        <v>96.754370951149838</v>
      </c>
      <c r="J8" s="17" t="s">
        <v>14</v>
      </c>
    </row>
    <row r="9" spans="2:10" ht="15" thickBot="1" x14ac:dyDescent="0.35">
      <c r="B9" s="6" t="s">
        <v>13</v>
      </c>
      <c r="C9" s="22">
        <v>1299000</v>
      </c>
      <c r="D9" s="23">
        <v>0.8</v>
      </c>
      <c r="E9" s="24">
        <f>C7/C9*100</f>
        <v>83.469165511932246</v>
      </c>
      <c r="F9" s="8">
        <v>376</v>
      </c>
      <c r="G9" s="23">
        <v>0.2</v>
      </c>
      <c r="H9" s="24">
        <f>F9/F6*100</f>
        <v>93.069306930693074</v>
      </c>
      <c r="I9" s="25">
        <f t="shared" si="0"/>
        <v>85.389193795684406</v>
      </c>
      <c r="J9" s="17" t="s">
        <v>20</v>
      </c>
    </row>
    <row r="10" spans="2:10" x14ac:dyDescent="0.3">
      <c r="G10" s="7"/>
    </row>
  </sheetData>
  <phoneticPr fontId="0" type="noConversion"/>
  <pageMargins left="0.7" right="0.7" top="0.78740157499999996" bottom="0.78740157499999996" header="0.3" footer="0.3"/>
  <pageSetup paperSize="9" scale="6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Vlášek</dc:creator>
  <cp:lastModifiedBy>Petr Vlášek</cp:lastModifiedBy>
  <cp:lastPrinted>2022-02-16T09:07:22Z</cp:lastPrinted>
  <dcterms:created xsi:type="dcterms:W3CDTF">2016-03-31T11:20:58Z</dcterms:created>
  <dcterms:modified xsi:type="dcterms:W3CDTF">2025-01-17T11:03:15Z</dcterms:modified>
</cp:coreProperties>
</file>