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1028"/>
  <workbookPr/>
  <bookViews>
    <workbookView xWindow="3280" yWindow="500" windowWidth="35840" windowHeight="20840" activeTab="0"/>
  </bookViews>
  <sheets>
    <sheet name="Soupis dodávek (k doplnění)" sheetId="1" r:id="rId1"/>
    <sheet name="Soupis standardů (k doplnění)" sheetId="2" r:id="rId2"/>
  </sheets>
  <definedNames>
    <definedName name="_xlnm.Print_Area" localSheetId="0">'Soupis dodávek (k doplnění)'!$A$2:$J$110</definedName>
    <definedName name="_xlnm.Print_Titles" localSheetId="0">'Soupis dodávek (k doplnění)'!$2:$2</definedName>
  </definedNames>
  <calcPr calcId="191029"/>
  <extLst/>
</workbook>
</file>

<file path=xl/sharedStrings.xml><?xml version="1.0" encoding="utf-8"?>
<sst xmlns="http://schemas.openxmlformats.org/spreadsheetml/2006/main" count="486" uniqueCount="335">
  <si>
    <t>OSTATNÍ:</t>
  </si>
  <si>
    <t>Cena za 1 mj
bez DPH
v Kč</t>
  </si>
  <si>
    <t>Mn.
ks</t>
  </si>
  <si>
    <t>Pozice</t>
  </si>
  <si>
    <t>Název</t>
  </si>
  <si>
    <t>Popis</t>
  </si>
  <si>
    <t>Výrobce</t>
  </si>
  <si>
    <t>Model</t>
  </si>
  <si>
    <t>DPH
%</t>
  </si>
  <si>
    <t>Rozměry
ŠxHxV [mm]</t>
  </si>
  <si>
    <t>Inženýring kuchyňského celku</t>
  </si>
  <si>
    <t>x</t>
  </si>
  <si>
    <t>Nerez nástěnná police dvouetážová přestavitelná</t>
  </si>
  <si>
    <t>- 2x nerez plná police
- přestavitelné provedení</t>
  </si>
  <si>
    <t>Baterie stolní páková - profi</t>
  </si>
  <si>
    <t>Nerez regál čtyřpolicový</t>
  </si>
  <si>
    <t>101.</t>
  </si>
  <si>
    <t>102.</t>
  </si>
  <si>
    <t>202.</t>
  </si>
  <si>
    <t>302.</t>
  </si>
  <si>
    <t>201.</t>
  </si>
  <si>
    <t>301.</t>
  </si>
  <si>
    <t>Stojánková páková směšovací baterie pro dřez a umydlo na ruce</t>
  </si>
  <si>
    <t>303.</t>
  </si>
  <si>
    <t>304.</t>
  </si>
  <si>
    <t>103.</t>
  </si>
  <si>
    <t>104.</t>
  </si>
  <si>
    <t>107.</t>
  </si>
  <si>
    <t>108.</t>
  </si>
  <si>
    <t>203.</t>
  </si>
  <si>
    <t>204.</t>
  </si>
  <si>
    <t>x01.</t>
  </si>
  <si>
    <t>105.</t>
  </si>
  <si>
    <t>106.</t>
  </si>
  <si>
    <t xml:space="preserve"> - urychluje odvádění páry a a dalších zplodin z odvzdušňovací trubky, výpary je tak možné cíleně odvádět potrubím do odtahu</t>
  </si>
  <si>
    <t>x02.</t>
  </si>
  <si>
    <t>x03.</t>
  </si>
  <si>
    <t>x04.</t>
  </si>
  <si>
    <t>x05.</t>
  </si>
  <si>
    <t>109.</t>
  </si>
  <si>
    <t>v=458</t>
  </si>
  <si>
    <t>x06.</t>
  </si>
  <si>
    <t>55x310x215</t>
  </si>
  <si>
    <t>Napouštěcí baterie 1/2" - stolní</t>
  </si>
  <si>
    <t>Nerez deska na polopříčku</t>
  </si>
  <si>
    <t>Nádoba na odpadky nerez - 50 ltr.</t>
  </si>
  <si>
    <t>D380x615</t>
  </si>
  <si>
    <t>Nerez trubkový pojezd na podnosy</t>
  </si>
  <si>
    <t>Chladící skříň, 570 litrů, nerez opláštění</t>
  </si>
  <si>
    <t>850x842x1064</t>
  </si>
  <si>
    <t>Sklokeramická plotna vestavná 700x720 mm - 4x zóna</t>
  </si>
  <si>
    <t>700x720x100</t>
  </si>
  <si>
    <t>Výrobník a vířič chlazených nápojů</t>
  </si>
  <si>
    <t>430x480x640</t>
  </si>
  <si>
    <t>401.</t>
  </si>
  <si>
    <t>402.</t>
  </si>
  <si>
    <t>403.</t>
  </si>
  <si>
    <t>404.</t>
  </si>
  <si>
    <t>Předoplachová tlaková sprcha s raménkem - stolní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</si>
  <si>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</si>
  <si>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</si>
  <si>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</si>
  <si>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</si>
  <si>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</si>
  <si>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</si>
  <si>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</si>
  <si>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</si>
  <si>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</si>
  <si>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Škrabka na bramory a zeleninu 12 kg, nerez</t>
  </si>
  <si>
    <t>Lapač škrobu ke škrabce brambor a zeleniny</t>
  </si>
  <si>
    <t>D320x380</t>
  </si>
  <si>
    <t>Sprcha ruční</t>
  </si>
  <si>
    <t xml:space="preserve"> - 4x pevná plná police
- provedení na nohou</t>
  </si>
  <si>
    <t>601.</t>
  </si>
  <si>
    <t>602.</t>
  </si>
  <si>
    <t>603.</t>
  </si>
  <si>
    <t>604.</t>
  </si>
  <si>
    <t>Regál skladový - komaxitový</t>
  </si>
  <si>
    <t xml:space="preserve"> - 4x plná police
- skládací provedení
- nosnost 1 police: cca 120 kg</t>
  </si>
  <si>
    <t>Cena celkem
bez DPH v Kč</t>
  </si>
  <si>
    <t>700x700x950</t>
  </si>
  <si>
    <t>405.</t>
  </si>
  <si>
    <t>406.</t>
  </si>
  <si>
    <t>407.</t>
  </si>
  <si>
    <t>408.</t>
  </si>
  <si>
    <t>409.</t>
  </si>
  <si>
    <t>Nerez vozík na příbory a plata</t>
  </si>
  <si>
    <t xml:space="preserve"> - horní nástavba na příbory
- 4x šikmé GN s plexi
- spodní plná police na tácy
- 4x otočné kolečko (2x bržděné)</t>
  </si>
  <si>
    <t>750x630x1200</t>
  </si>
  <si>
    <t>Varný izolovaný termos, nerez, 20 litrů</t>
  </si>
  <si>
    <t xml:space="preserve"> - automatický varný a udržovací termos na přípravu a udržení horké vody a teplých nápojů
- celonerezové, dvouplášové, izolované provedení
- automatický systém výroby horké vody
- výdej nápoje automatickým výpustným kohoutem a množství nápoje v termosu je přehledně indikováno na rysce hladinoměru
- snadné nastavení předvolené varné, udržovací nebo výdejní teploty na digitálním ovladači (60/80/100 °C)
- zobrazení aktuální teplotu vody a požadované předvolené teploty na podsvíceném displeji
- nerezové bezpečnostní víko s ergonomickým bezpečným plastovým madlem
- příkon (230 V): 2,5 kW</t>
  </si>
  <si>
    <t>D295x600</t>
  </si>
  <si>
    <t>Mycí stroj průchozí</t>
  </si>
  <si>
    <t>510.</t>
  </si>
  <si>
    <t>511.</t>
  </si>
  <si>
    <t>512.</t>
  </si>
  <si>
    <t>Nerez vstupní mycí vana s dráhou pro mycí koše s válečky</t>
  </si>
  <si>
    <t>Nerez regál pětipolicový</t>
  </si>
  <si>
    <t>640x780x1320</t>
  </si>
  <si>
    <t>600x600x850</t>
  </si>
  <si>
    <t>Změkčovač vody - automatický</t>
  </si>
  <si>
    <t>360x500x510</t>
  </si>
  <si>
    <t>Kuchařský servis pro zaškolení varných technologií</t>
  </si>
  <si>
    <t>305.</t>
  </si>
  <si>
    <t>306.</t>
  </si>
  <si>
    <t>307.</t>
  </si>
  <si>
    <t xml:space="preserve"> - časově rozloženo do více dnů dle dohody s investorem
- postupné zaškolení všech varných technologií spolu se školicím certifikovaným kuchařem, možnost vaření receptů dle zadání investora</t>
  </si>
  <si>
    <t>Mycí výkon -  podle druhů mytého nádobí minimálně 45/32/22 košů/hod, jeden z programů  až 77 košů/ hod
Zařízení na zvýšení tlaku k zajištění konstantního oplachování.
Frekvenční měnič k plynulému přizpůsobení tlaku při mytí dle druhu nádobí
Zabudovaný dávkovač mycího a oplachového prostředku
Horní i dolní mycí pole s clip systémem pro jednoduché vyjmutí bez použití nářadí a s detekcí otáčení
Možnost individuálního nastavení standardních programů (doba mytí, teplota, tlak, dávkování mycího a oplachového prostředku)
Čtyřnásobná filtrace skládající se z plochého síta, válcového síta /sítového válce, spodní síto, filtr plovoucích nečistot na bázi odstředivých sil
Senzor zakalení pro sledování mycího roztoku včetně funkce automatické regenerace
Akustická a optická signalizace prázdného stavu kanystrů
Hlubokotažená hygienická nádrž
Hygienické topné těleso ve tvaru válce nebo plošné na boku nádrže (není povolena topná spirála)
Software se záznamníkem hygieny k dokumentaci provozních a hygienických údajů
Samočistící program s návodem na displeji
Pohotovostní režim ke snížení spotřeby energie v případě, že se stroj nepoužívá
Dvouplášťový kryt s těsněním po celém obvodu pro tepelnou a hlukovou izolaci 
Vestavěný tepelný výměník využívající energii odpadní vody k předehřátí studené přívodní vody
Oplachový systém poháněný jinak než vodou - snížení spotřeby oplachové vody 
Odpadní čerpadlo k automatickému vypuštění stroje na konci pracovního dne
Optická a akustické signalizace chybových hlášení
Senzor netěsnosti rozpozná nekontrolovatelný únik vody a uzavře přívod vody
Dotykový displej z bezpečnostního skla s ochranou proti rozbití IK7
Zabudované USB rozhraní pro aktualizaci softwaru
Ukazatel servisních intervalů
Zobrazení průběhu mycích programů
Automatický start zavřením krytu
Časovač pro automatické zapnutí a vypnutí stroje 
Sací trubice pro externí kanystry s dávkovači mycího a oplachového prostředku  
s automatickým sledováním hladiny
Možnost připojení přes WLAN
Připojení pomocí webové aplikace k automatickému přenosu provozních dat na server přes internet
Objem nádrže: minimálně 35 l
Třída krytí: minimálně IPX5 
Ohřev bojleru: minimálně 10 kW 
Multifázování – stroj je připraven jak na jednofázové tak i na třífázové připojení.
Také následně, v závislosti možností v místě instalace, je možná změna připojení a nastavení připojovacího příkonu stroje.
Světlá vstupní výška: minimálně 440 mm
Rozměry košů: 500x500 mm
- příkon (400 V): 14,7 kW</t>
  </si>
  <si>
    <t>635x750x1550/2010</t>
  </si>
  <si>
    <t>Krouhač zeleniny</t>
  </si>
  <si>
    <t>Sada 6 disků ke krouhači</t>
  </si>
  <si>
    <t>Držák na disky nástěnný</t>
  </si>
  <si>
    <t xml:space="preserve"> - nástěnný držák plast, 4 věšáky kovové
- pro 8 velkých disků</t>
  </si>
  <si>
    <t>110.</t>
  </si>
  <si>
    <t>111.</t>
  </si>
  <si>
    <t xml:space="preserve">Univerzální kuchyňský robot - 60 litrů </t>
  </si>
  <si>
    <t xml:space="preserve"> - spodní hrany zakryté
- přesah přes příčku cca 10 mm z každé strany
- spodní podlep</t>
  </si>
  <si>
    <t>Přerušovač kondenzace pro konvektomat 61, 101</t>
  </si>
  <si>
    <t>Nerez snížená podestavba pod konvektomat se vsuny na GN1/1</t>
  </si>
  <si>
    <t>dle knv</t>
  </si>
  <si>
    <t>v = 1200</t>
  </si>
  <si>
    <t>1130x500x2000</t>
  </si>
  <si>
    <t>1030x500x2000</t>
  </si>
  <si>
    <t>Nerez výdejní stůl s vodní lázní GN4/1 vč. galerie s osvětlením, interiér. obklad, nerez deska</t>
  </si>
  <si>
    <t>Nerez výdejní stůl na nápoje s odkapem, nerez deska, interiér. obklad</t>
  </si>
  <si>
    <t>513.</t>
  </si>
  <si>
    <t>514.</t>
  </si>
  <si>
    <t>1350x750x300</t>
  </si>
  <si>
    <t>Nerez stůl pro příjem špinavého nádobí, interiér. obklad</t>
  </si>
  <si>
    <t xml:space="preserve"> - kruhové trubky D30 mm
- včetně konzolí pro uchycení na nerez stoly
- zaoblení na obou koncích pojezdu</t>
  </si>
  <si>
    <t>Nerez police na mycí koše</t>
  </si>
  <si>
    <t xml:space="preserve"> - provedení police pro ustavení košů "na stojato"
- uchycení na stěnu</t>
  </si>
  <si>
    <t>550x500x400</t>
  </si>
  <si>
    <t>x07.</t>
  </si>
  <si>
    <t>100. - MYTÍ STOLNÍHO NÁDOBÍ</t>
  </si>
  <si>
    <t xml:space="preserve"> -pojízdné provedení
- celonerezové provedení
- včetně poklopu</t>
  </si>
  <si>
    <t>Nerez stůl s trnoží a dráhou pro mycí koše</t>
  </si>
  <si>
    <t xml:space="preserve"> - v desce dráha pro mycí koše 500x500 mm
- návaznost dráhy na dráhu stolu poz. 101 a 104
- spodní trnož protažená pod stůl poz. 101
- zadní zvýšený lem, v=150 mm
- prvedení na nohou</t>
  </si>
  <si>
    <t xml:space="preserve"> - prolomená deska
- částečná spodní plná police
- dále spodní trnož s prostorem pro koš na opdad
- bez nerez zad - interiér. obklad (obklad lamino - dekor upřesní investor), lamino je součástí dodávky gastro
- příprava na kotvení pojezdové dráhy na podnosy
- vč. odjímatelné stěrky na talíře s gumou
- částečný pravý a levý lem, v=50 mm (vynecháno cca 100 mm kvůli roletě) 
- provedení s předním stavebním soklem a trnoží, v=150 mm</t>
  </si>
  <si>
    <t>2600x800x900</t>
  </si>
  <si>
    <t xml:space="preserve"> - spádovaná mycí vana s odtokem, KOA
- otvor pro baterii vč. spodního podlepu plast. deskou
- válečková dráha pro mycí koše 500x500 mm
- zvýšený zadní lem a krycí lem k myčce, v=150 mm
- zavěšeno mezi stůl poz. 102 a myčku - návaznost na dráhu stolu poz. 102
- spodní prostor volný pro chemii apod.
- mezi vanou a myčkou volný prostor pro servis myčky</t>
  </si>
  <si>
    <t>875x750x900</t>
  </si>
  <si>
    <t>Nerez výstupní deska k myčce nádobí</t>
  </si>
  <si>
    <t xml:space="preserve"> - v desce spádovaná dráha pro mycí koše 500x500 mm
- uchycení desky mezi myčku a regál poz. 109
- pod deskou prostor pro změkčovač vody
- zadní zvýšený lem, v=150 mm</t>
  </si>
  <si>
    <t>1200x700x50</t>
  </si>
  <si>
    <t xml:space="preserve"> - 5x pevná plná police
- třetí police vč. lemů
- příprava pro uchycení desky poz. 107
- třetí police ve výšce desek stolů a tl. 50 mm
- provedení na nohou</t>
  </si>
  <si>
    <t>1350x700x1800</t>
  </si>
  <si>
    <t>Nerez umyvadlo s kolenovým ovládáním</t>
  </si>
  <si>
    <t xml:space="preserve"> - celonerezové nástěnné umyvadlo s kolenovým ovládáním, sifonem a baterií. Nastavení teploty vody pomocí směšovacího ventilu 
- s 1/2" šroubením pro teplou a studenou vodu
- voda je spuštěna stlačením ventilu, který má nastaveno automatické zpoždění vypínání vody.</t>
  </si>
  <si>
    <t>470x370x225</t>
  </si>
  <si>
    <t>délka
2600 mm</t>
  </si>
  <si>
    <t>200. - MYTÍ PROVOZNÍHO NÁDOBÍ, PŘÍPRAVNY, VARNÝ BLOK</t>
  </si>
  <si>
    <t>Myčka provozního nádobí</t>
  </si>
  <si>
    <t>750x870x1720</t>
  </si>
  <si>
    <t>Nerez mycí stůl s dřezem, policí a prostorem pro koš na odpadky</t>
  </si>
  <si>
    <t xml:space="preserve"> - 1x dřez 700x500x300 mm, KOA
- prolomená deska
- otvor pro baterii vč. spodního podlepu plast. deskou
- vlevo deska přetažená s prostorem pro koš na odpadky
- vpravo bez nohou - uchycení desky k regálu poz. 205
- částečná spodní plná police vč. lemu
- 1x roh desky R25
- zvýšený zadní lem, v=150 mm
- provedení na stavební sokl, v=150 mm</t>
  </si>
  <si>
    <t>2050x800x750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</si>
  <si>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</si>
  <si>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</si>
  <si>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</si>
  <si>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</si>
  <si>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</si>
  <si>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</si>
  <si>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</si>
  <si>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</si>
  <si>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</si>
  <si>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</si>
  <si>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</si>
  <si>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</si>
  <si>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</si>
  <si>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</si>
  <si>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</si>
  <si>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</si>
  <si>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</si>
  <si>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</si>
  <si>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</si>
  <si>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</si>
  <si>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</si>
  <si>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</si>
  <si>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</si>
  <si>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</si>
  <si>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</si>
  <si>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</si>
  <si>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 xml:space="preserve"> - 5x pevná plná police
- první a třetí police vč. lemů
- příprava pro uchycení desky poz. 202
- třetí police ve výšce desek stolů a tl. 50 mm
- příprava pro uchycení desky stolu poz. 202
- provedení na stavební sokl, v=150 mm</t>
  </si>
  <si>
    <t>1000x800x1650</t>
  </si>
  <si>
    <t>Nerez stůl s umyvadlem na ruce, dřezem, košem, policí a prostorem pro lednici</t>
  </si>
  <si>
    <t>2575x700x750</t>
  </si>
  <si>
    <t>Nerez stůl s deskou z pařeného buku, rozšířeným zásuvkovým blokem a policí</t>
  </si>
  <si>
    <t xml:space="preserve"> - horní deska z pařeného buku vhodná pro přípravu těsta apod.
- vpravo rozšířený zásuvkový blok, 2x hluboká zásuvka na přísluš. k robotu apod., nerez kolejnice
- zbytek prostoru spodní plná police vč. lemu
- příprava pro uchycení desky stolu poz. 206
- 1x roh desky R25
- zadní lem, v=50 mm
- provedení na stavební sokl, v=150 mm</t>
  </si>
  <si>
    <t>2200x700x750</t>
  </si>
  <si>
    <t>700x300x700</t>
  </si>
  <si>
    <t>Nerez stůl s dřezem, rozšířeným košem, policí a prostorem pro lednici</t>
  </si>
  <si>
    <t xml:space="preserve"> - vlevo 1x malé umyvadlo na ruce 300x240x150 mm, KOA
- dále 1x dřez 450x450x250 mm, KOA
- lokální prolis desky kolem umyvadla a dřezu
- 2x otvor pro baterii vč. spodního podlepu plast. deskou
- pod umyvadlem výsuvný koš na odpadky + klapačka, 1x plastová nádoba, nerez kolejnice
- vpravo deska přetažená s prostorem pro podstolovou lednici - uchycení desky ke stolu poz. 210
- zbytek prostoru spodní plná police vč. lemu
- 1x roh desky R25
- zadní lem, v=50 mm
- provedení na stavební sokl, v=150 mm</t>
  </si>
  <si>
    <t xml:space="preserve"> - vlevo 1x dřez 450x450x250 mm, KOA
- lokální prolis desky kolem dřezu
- otvor pro baterii vč. spodního podlepu plast. deskou
- pod dřezemrozšířený výsuvný koš na odpadky + klapačka, 1x plastová nádoba, nerez kolejnice
- dále deska přetažená s prstorem pro podstolovou lednici
- zbytek prostoru spodní plná police vč. lemu - návaznost police na polici stolu poz. 301
- vpravo bez nohou - deska uchycená ke stolu poz. 301
- 1x roh desky R25
- zadní lem, v=50 mm
- provedení na stavební sokl, v=150 mm</t>
  </si>
  <si>
    <t>2300x825x750</t>
  </si>
  <si>
    <t xml:space="preserve"> - misky pro ustavení knv
- zasílené provedení pod konvektomat
- snížené provedení pod knv 10x GN1/1
- 2x řada vsunů pro GN1/1 vedle sebe
- provedení na nohou</t>
  </si>
  <si>
    <t>Nerez stůl se dvěma policemi</t>
  </si>
  <si>
    <t xml:space="preserve"> - 2x pevná plná police
- zakryté boky a záda stolu
- vzadu deska bez přesahu
- 2x roh desky R25
- vč. samostatného částečného zadního lemu k polopříčce
- provedení na stavební sokl, v=150 mm</t>
  </si>
  <si>
    <t>1900x600x750</t>
  </si>
  <si>
    <t>2950x900x750</t>
  </si>
  <si>
    <t xml:space="preserve"> - zesílená deska v jednom kuse (plech tl. min. 2,0 mm), vespod vyztuženo nerez profily
- příprava pro zabudování sklokeramické varné desky a vestavného varného kotle
- otvor pro napouštěcí baterii vč. spodního podlepu plast. deskou
- spodní ovládací panel vč. el. zásuvky 230 V
- prostor s přípravou pro vestavnou holding. skříň
- zbytek prostoru spodní plné police vč. lemu
- zadní lem, v=50 mm
- provedení na stavební sokl, v=150 mm</t>
  </si>
  <si>
    <t>Nerez stůl s přípravou pro zabudování holding. skříně,  sklokeramické desky a vestavného kotle</t>
  </si>
  <si>
    <t>Holding. skříň vestavná, 2x zásuvka na GN</t>
  </si>
  <si>
    <t>430x668x430</t>
  </si>
  <si>
    <t xml:space="preserve"> - kapacita min. 2x GN1/1-100 mm hl.
- vaření pomocí 3 režimů: manuální / přednastavené programy / vlastní varotéka
- ovládání prostřednictvím 5” dotykového displeje zasazeného do ovládacího panelu stolu poz. 219
- nápověda k jednotlivým varným procesům obsahující popis postupu a vhodného příslušenství
- možnost uložení vlastního programu včetně pojmenování
- manuální režim s řízením času vsunů
- šetrné vytápění pomocí odporového topného drátu
- ventilátor chlazení elektroniky
- zásuvky s regulací vlhkosti 100 % / 50 % / 0 %
- vstup USB pro aktualizaci SW
- vnitřní a vnější plášť: nerez CrNi 18/10, jemný brus
- signalizace přehřátí komory
- příkon (230 V): 1,06 kW</t>
  </si>
  <si>
    <t>Elektrické multifunkční zařízení s automatickým zdvihem košů 2x 50l</t>
  </si>
  <si>
    <t>1580x850x1050</t>
  </si>
  <si>
    <t>Balíček příslušenství pro MF zařízení 2x 50 litrů</t>
  </si>
  <si>
    <t>Elektrické multifunkční zařízení s automatickým zdvihem košů 2x 29 litrů</t>
  </si>
  <si>
    <t>1280x850x500</t>
  </si>
  <si>
    <t>Balíček příslušenství pro MF zařízení 2x 29 litrů</t>
  </si>
  <si>
    <t>Nerez podestavba pod MF zařízení 2x 29 litrů</t>
  </si>
  <si>
    <t xml:space="preserve"> - spodní poná police vč. lemů
- pravý bok zakrytý
- průchod pro instalace
- 2x výsuvná plošina GN pro snadnější vyprazňování zařízení
- příprava pro napojení na instalace
- zadní zvýšený lem, v=do výšky lemů oklních stolů
- provedení na stavební sokl, v=150 mm</t>
  </si>
  <si>
    <t>1270x850x350</t>
  </si>
  <si>
    <t>1485x170x40</t>
  </si>
  <si>
    <t>300. - VÝDEJ JÍDEL</t>
  </si>
  <si>
    <t xml:space="preserve"> - bez nerez zad - částečný interiér. obklad (lamino - dekor upřesní investor), lamino je součástí dodávky gastro
- příprava na kotvení pojezdové dráhy
- příprava pro uchycení desky stolu poz. 213 + návaznost polic stolů
- deska nerez
- spodní plná police vč. lemů
- částečný levý lem, v=50 mm (vynecháno cca 100 mm kvůli roletě)
- provedení na stavební sokl, v=150 mm</t>
  </si>
  <si>
    <t>1310x800x750</t>
  </si>
  <si>
    <t>Nerez výdejní stůl s policí,  interiér. obklad, nerez deska</t>
  </si>
  <si>
    <t xml:space="preserve"> - vevařená vodní lázeň - vana GN4/1
   - rozsah teplot: +30°C až +90°C
   - pevný přívod vody a odpadu
   - manuální termostat
   - instalační šachta vč. ovládání osvětlení
   - el. zásuvka 230 V pro ohřívač talířů
- bez nerez zad - interiér. obklad (lamino - dekor upřesní investor), lamino je součástí dodávky gastro
- příprava na kotvení pojezdové dráhy
- nerez/skleněná obslužná "L" hyg. galerie s LED osvětlením, čelní sklo snížené, aby bylo možné prokládání talířů pod sklem
- deska nerez
- spodní plná police vč. lemů
- bez lemů
- provedení na stavební sokl, v=150 mm
- příkon (230 V): 3 kW</t>
  </si>
  <si>
    <t>2260x800x750</t>
  </si>
  <si>
    <t>Nerez vyhřívaný pojízdný zásobník na talíře jednotubusový</t>
  </si>
  <si>
    <t>Nerez výdejní stůl s vodní lázní GN2/1 vč. galerie s osvětlením, interiér. obklad, nerez deska</t>
  </si>
  <si>
    <t xml:space="preserve"> - vevařená vodní lázeň - vana GN2/1
   - rozsah teplot: +30°C až +90°C
   - pevný přívod vody a odpadu
   - manuální termostat
   - instalační šachta vč. ovládání osvětlení
   - el. zásuvka 230 V pro ohřívač talířů
- bez nerez zad - interiér. obklad (lamino - dekor upřesní investor), lamino je součástí dodávky gastro
- příprava na kotvení pojezdové dráhy
- nerez/skleněná obslužná "L" hyg. galerie s LED osvětlením, čelní sklo snížené, aby bylo možné prokládání talířů pod sklem
- deska nerez
- spodní plná police vč. lemů
- částečný pravý lem, v=150 mm (vynecháno cca 100 mm kvůli roletě)
- provedení na stavební sokl, v=150 mm
- příkon (230 V): 1,5 kW</t>
  </si>
  <si>
    <t>1430x800x900</t>
  </si>
  <si>
    <t>Nerez výdejní stůl s chlazenou vanou GN2/1 s cirkulací vzduchu, nerez deska, interiér. obklad</t>
  </si>
  <si>
    <t>1400x750x750</t>
  </si>
  <si>
    <t xml:space="preserve"> - vevařená chlazená vana s cirkulací vzduchu GN2/1
- včetně agregátu - NUTNO ZAJISTIT DOSTATEČNÉ ODVĚTRÁNÍ POMOCÍ ŽALUZIE V INTERIÉR. OBKLADU
   - digitální termostat
   - automatické odtávání
   - rozsah teplot: +4°C až +10°C
- nerez/skleněná samoobslužná hyg. galerie s kšiltem a s LED osvětlením 
 - interiér. obklad vč. servisních dvířek (obklad lamino - dekor upřesní investor), lamino je součástí dodávky gastro
- příprava na kotvení pojezdové dráhy
- spodní plná police vč. lemu
- zadní lem, v=50 mm
- provedení na stavební sokl, v=150 mm
- příkon (230 V): 0,5 kW</t>
  </si>
  <si>
    <t xml:space="preserve"> - prostor pro umístění vířiče nápojů, termosů a tácu se skleničkami
- interiér. obklad vč. dvířek (obklad lamino - dekor upřesní investor), lamino je součástí dodávky gastro
- příprava na kotvení pojezdové dráhy
- spodní plná police vč. lemu
- vpravo odkap s odtokem do odpadu, vevařený do desky, vanička 800x150x20 mm, lokální prolis kolem odkapu
- otvor pro napouštěcí baterii vč. spodního podlepu plast. deskou
- průchodky v desce pro kabely spotřebičů
- zadní lem, v=50 mm
- provedení na stavební sokl, v=150 mm</t>
  </si>
  <si>
    <t>2100x750x750</t>
  </si>
  <si>
    <t>308.</t>
  </si>
  <si>
    <t>309.</t>
  </si>
  <si>
    <t>310.</t>
  </si>
  <si>
    <t>311.</t>
  </si>
  <si>
    <t>délka
cca 4200 + 3450 mm</t>
  </si>
  <si>
    <t xml:space="preserve"> - kruhové trubky D30 mm
- včetně konzolí pro uchycení na nerez stoly
- tvar do "L"
- zaoblení na obou koncích pojezdu</t>
  </si>
  <si>
    <t>400. - CHLAZENÝ SKLAD, SUCHÝ SKLAD, SKLAD ODPADU, ÚKLID</t>
  </si>
  <si>
    <t>Mrazící skříň, 550 litrů, nerez opláštění</t>
  </si>
  <si>
    <t>830x600x2000</t>
  </si>
  <si>
    <t>930x600x2000</t>
  </si>
  <si>
    <t>830x500x2000</t>
  </si>
  <si>
    <t>1100x300x1800</t>
  </si>
  <si>
    <t>600x585x1855</t>
  </si>
  <si>
    <t>Chladicí skříň 350 litrů, plné dveře, bílá</t>
  </si>
  <si>
    <t>Nerez mycí stůl s dřezem, umyvadlem na ruce, policí, zásuvkou a prostorem pro koš na odpadky</t>
  </si>
  <si>
    <t xml:space="preserve"> - vpravo 1x malé umyvadlo na ruce 300x240x150 mm, KOA
- dále 1x dřez 600x500x300 mm, KOA
- prolomená deska
- 2x otvor pro baterii vč. spodního podlepu plast. deskou
- vpravo deska přetažená s prostorem pro koš na odpadky
- částečná spodní plná police vč. lemu
- vlevo bez nohou - uchycení desky k regálu poz. 509
- pod deskou 1x zásuvka na GN, nerez kolejnice
- zvýšený zadní a pravý lem, v=150 mm
- provedení na stavební sokl, v=150 mm</t>
  </si>
  <si>
    <t>2140x700x750</t>
  </si>
  <si>
    <t xml:space="preserve"> - 4x pevná plná police
- první a druhá police vč. lemů
- druhá police ve výšce desek stolů a tl. 50 mm
- příprava pro uchycení desky stolu poz. 501
- provedení na stavební sokl, v=150 mm</t>
  </si>
  <si>
    <t>750x700x1650</t>
  </si>
  <si>
    <t xml:space="preserve"> - plátkovač 2 mm
- plátkovač 4 mm
- strouhač 1,5 mm
- nudličkovač 4×4 mm
- kostičkovač 14×14×14 mm (2 disky – plátkovač + mřížka) </t>
  </si>
  <si>
    <t>500. - HRUBÁ PŘÍPRAVNA ZELENINY, REGÁLY DO CHL. BOXU</t>
  </si>
  <si>
    <t>Stojina středová 1700x475</t>
  </si>
  <si>
    <t xml:space="preserve"> - eloxovaný dural</t>
  </si>
  <si>
    <t>30x475x1700</t>
  </si>
  <si>
    <t>Police regálová komplet</t>
  </si>
  <si>
    <t xml:space="preserve"> - podesty a nosníky</t>
  </si>
  <si>
    <t>886x475x30</t>
  </si>
  <si>
    <t>600. - CHLADÍCÍ BOX</t>
  </si>
  <si>
    <t>Chladící box +2 °C - komplet box z PUR panelů, bez podlahy, křídlové dveře 800 mm</t>
  </si>
  <si>
    <t xml:space="preserve"> - nařezané panely ISO 60 mm bez podlahy
- dveře křídlové 800/2000 mm chladící 1 ks levé
- zakrývací lišty
- vč. osvětlení na senzor pohybu
- příkon (230 V): 2 kW</t>
  </si>
  <si>
    <t>2460x2060x2460</t>
  </si>
  <si>
    <t>Montážní práce chlazení</t>
  </si>
  <si>
    <t>x08.</t>
  </si>
  <si>
    <t xml:space="preserve"> - výkon koše /hod. dle programu.: minimálně 40/24/12
- teplota nádrže max.: 60 °C
- oplachová teplota min.: 85 °C
- spotřeba vody/cyklus max.: 4,7 ltr.
- objem nádrže max.: 85 ltr.
- zásuvná výška min.: 670 mm
- rozměr koše (vnitřní): min. 610x670 mm
- čerpadla: součástí odpadové i oplachové čerpadlo
- základní výbava 3 koše
- dveře : otevírané nahoru a dopředu
- kompaktní myčka pro plechy, GN nádoby velikosti 2/1, a drobné kuchyňské nádobí
- vč. dávkovače mycího a oplachového prostředku s ukazatelem nedostatku prostředků na ovl. panelu
- přehledný ovládací panel – čelní strana, dotykový elektronický displej
- ovládání provozních režimů jedním tlačítkem
- možnost nastavení různých programů dle typu a znečištění nádobí
- vícenásobná filtrace mycího roztoku vč. systému pro odčerpání nečistot po každém mycím cyklu
- horní i spodní reverzující rotující mycí ramena
- samočistící program, kdy teplá voda z boileru vypláchne mycí vanu a následně se vypustí do odpadu.
- ochrana proti ostřikující vodě - min. třída krytí IPX5
- mycí ramena s mycími tryskami lze pro vyčištění demontovat, stejně tak jako veškeré součásti filtračního systému
- zabudovaný zásobník mycího prostředku
- příkon (400 V): 16,4 kW</t>
  </si>
  <si>
    <t>Chladící skříň profesionální - podstolová, 170 litrů, nerez dveře</t>
  </si>
  <si>
    <t xml:space="preserve"> - ventilační chladicí systém
- uzamykatelné dveře
- vnitřní boční osvětlení
- rozsah chlazení: + 1 až + 15 °C
- mechanické ovládání
- digitální zobrazení teploty
- vnější ocelový plášť 
- snímatelný horní kryt pro podstavnou výšku max. 820 mm
- nerezové plné dveře
- 3 ocelové rošty s ochranným potahem + podlahové rošty
- výšku polic lze nastavit
- směr otevírání dveří je reverzibilní
- hygienická, vyměnitelná izolace dveří
- automatické odmrazování
- venkovní teplota: mezi + 10 / + 35 ° C
-třída energetické účinnosti alespoň C
- příkon (230 V): 0,1 kW</t>
  </si>
  <si>
    <t xml:space="preserve"> - pohon pomoci ozubeného řemenu do těžkého provozu
- bezpečnostní tlačítko STOP
Základní výbava příslušenství:
    nerezový kotlík s odnímatelným krytem
    hnětací hák
    šlehací metla
    míchač
    gumové návleky na nožičky
    český popis stroje a návod
- digitální ovládání:  ne
- mechanické ovládání:  ano
- mechanické zvedání kotlíku:  ano
- možnost přídavných zařízení:  ano
- obsah kotlíku: min. 60 litrů
- odnímatelný bezpečnostní zákryt:  ano
- regulace:  mechanická, 3 rychlosti
- signalizace:  ano
- zavážecí vozík na kotlík:  ano 
- příkon (400 V): 2,25 kW</t>
  </si>
  <si>
    <t xml:space="preserve"> - kapacita 10x GN 1/1 nebo 20x GN 1/2
- inteligentní síťově propojitelný varný systém s režimem drůbež, maso, ryby, vaječné pokrmy / dezerty, přílohy / zelenina, pečivo a finishing (dokončení)  a metody vaření, jako je smažení, vaření, pečení a grilování
- vysoce výkonný systému ohřevu, generátor čerstvé páry a aktivní odvlhčování
- výkonný parní generátor pro optimální parní výkon i při nízkých teplotách do 100°C
- možnost volby ze sedmi provozních režimů nebo čtyř metod vaření: Podle připravované potraviny se zvolí správný postup přípravy i požadovaný výsledek. Přístroj navrhne nastavení zhnědnutí a stupňů. Inteligentní senzory rozpoznají velikost, množství a stav surovin.
- sledování top 10 úprav v samostatném menu
- regulace klimatu s měřením, nastavením a regulací vlhkosti s přesností na procenta
- dynamické proudění vzduchu ve varné komoře s inteligentním řízením v pěti stupních, s možností ručního programování a reverzací
- intuitivní programování: až 1 200 varných programů obsahujících až 12 kroků
- možnost časového nastavení jednotlivých vsunů
- blikání LED světla při ukončení úpravy ve vsunu
- snímač vnitřní teploty pokrmu se šesti měřicími body a automatická korekce chyb v případě chybných vpichů
- úsporné, trvanlivé osvětlení LED ve varném prostoru s vysokým barevným rozlišením pro rychlé rozpoznání stupně přípravy
- optická signalizace požadavků na vkládání a vyjímání díky energeticky úspornému osvětlení LED
- integrovaný bezúdržbový systém odlučování tuků bez přídavného tukového filtru
- funkce zchlazení: rychlé ochlazení varné komory
- dvířka komory z trojitého skla s možností čištění
- integrovaná ruční sprcha s automatickým navíjením a nastavitelnou funkcí rozprašování a vodního paprsku
- inteligentní systém čištění a odvápňování zařízení: Rozpoznává aktuální míru znečištění a vápenitých usazenin a z devíti programů čištění navrhuje ideální stupeň čištění a množství chemických přípravků.
- devět programů čištění
- extrémně rychlé čištění max. 12 minut pro téměř nepřerušenou hygienickou přípravu
- integrované rozhraní WLAN sloužící bezdrátovému připojení
- propojení stroje do mobilní aplikace
- integrované rozhraní USB sloužící k místní výměně dat
- barevný TFT displej 10,1“ s vysokým rozlišením a kapacitní dotyková obrazovka se srozumitelnými symboly pro snadné intuitivní ovládání přejetím nebo rolováním
- centrální ovládací kolečko určené k intuitivní volbě a potvrzení vybraných možností
- kontextová nápověda, která vždy zobrazí aktuální obsah nápovědy týkající se obsahu obrazovky
- HACCP ukládání dat s možností stažení v mobilní aplikaci
- servisní historie stroje online v paměti
- certifikát pro noční provoz bez dozoru
- certifikát Energy star
- základní sada čistících a oplachových tablet
- příkon (400 V) : 18,9 kW</t>
  </si>
  <si>
    <t xml:space="preserve"> - 4x sklokeramická zóna á 4 kW, 4x plotna čtvercová min. 270x270 mm
- rozměr ceranového skla min. 700x720x6 mm
- vestavný model BEZ nerez rámečku - spodní montáž do nerez desky v jedné rovině s deskou
- příkon (400 V): 16 kW</t>
  </si>
  <si>
    <t>Profesionální nářezový stroj, šnekový, hladký teflon. nůž min. D250 mm</t>
  </si>
  <si>
    <t>350x470x376</t>
  </si>
  <si>
    <t xml:space="preserve"> - manuální nářezový stroj pro profesionální použití
- na porcování a krájení různých produktů (uzenin, mas, sýrů atd.)
- motor dobře chlazený, šnekový hybridní pohon pro efektivní a bezúdržbový přenos energie i při nepřetržitém provozu
- vysoký hygienický standard a komfort při čistění
- maximální řezná kapacita s minimální stopou (nastavení tloušťky řezu od 0 až do 20 mm)
- šikmé uložení vozíku a opěrné desky nářezového stroje
- model se speciální odolnou nepřilnavou ceranovou úpravou nože (vhodný i pro krájení sýrů a uzenin)
- max. průměr řezu 180 mm
- průměr nože min. 250 mm
- zařízení na broušení nože
- drážka pro odvod tekutin z opěrné desky
- možnost vyklopení vozíku o 90°
- demontovatelné kryty nože bez použití nářadí
- součástí stroje je zařízení na broušení nože
- příkon (230 V): 0,3 kW</t>
  </si>
  <si>
    <t xml:space="preserve"> - zařízení je určeno pro výrobu, prezentaci a udržení chlazených nápojů
- lopatkový systém víření dokonale promíchá a vychladí směsy bez nežádoucí pěny na povrchu
- je vhodný pro běžné nápoje, koncentráty, sirupy, práškové směsi a také nápoje s větším obsahem dužiny)
- polykarbonátové nádoby na nápoje, snadno odnímatelné
- snadné dávkování samoobslužným kohoutem vybaveným odolným těsněním
- nerezová konstrukce AISI 304 snadná údržba a čistění
- chlazení vzduchem (chladivo R134a)
- klimatická třída N (pro okolní teplotu +16°C až +32 °C)
- objem: min. 2x 12 litrů
- teplota +2°C až +10°C
- příkon (230 V): 0,31 kW</t>
  </si>
  <si>
    <t>777x695x1895</t>
  </si>
  <si>
    <t xml:space="preserve"> - teplotní rozsah  -24 až -10 °C
- hrubý / čistý objem: min. 605 / 555 l
- exteriér:  Nerezová ocel 
- zámek dveří: Ano
- změna otevírání dveří: Ano
- počet a typ polic: 6 mrazicí GN2/1, nenastavitelné
- typ ovládání  Elektronické
- typ chlazení  Statické
- typ odtávání  Manuální
- termometr  Ano
- příkon (230 V): 0,19 kW</t>
  </si>
  <si>
    <t xml:space="preserve"> - Teplotní rozsah  +2 až +10 °C
- Hrubý / čistý objem : min. 605 / 570 l
- Exteriér: Nerezová ocel
- Zámek  Ano
- Změna otevírání dveří  Ano
- Počet a typ polic  4 roštové police bílé
- Rozměr polic  GN2/1
- Typ ovládání  Elektronické
- Typ chlazení  S pomocným ventilátorem
- Typ odtávání  Automatické
- příkon (230 V): 0,13 kW </t>
  </si>
  <si>
    <t xml:space="preserve"> - Teplotní rozsah  +2 až +10 °C
- Hrubý / čistý objem : min. 374 / 350 l
- Exteriér: bílá barva
- Zámek  Ano
- Změna otevírání dveří  Ano
- Počet a typ polic  4 roštové police bílé
- Rozměr polic  min. 505x415 mm
- Typ ovládání  Elektronické
- Typ chlazení  S pomocným ventilátorem
- Typ odtávání  Automatické
- příkon (230 V): 0,13 kW </t>
  </si>
  <si>
    <t xml:space="preserve"> - stroj je určen k opracování (škrábání, loupání a mytí) brambor a kořenové zeleniny
- provedení:  nerez
- náplň: min. 12 kg
- výkon: min. 200 kg/h
- pracovní cyklus: max. 6 min
- příkon (400 V): 0,55 kW</t>
  </si>
  <si>
    <t xml:space="preserve"> -  odlučování škrobu systémem přepadu
- odlučování slupek pomocí nerezového síta/koše</t>
  </si>
  <si>
    <t xml:space="preserve"> - model s pákovým ovládáním, úchytem pro upevnění a nerezovou tlakovou hadicí - délka min. 2 m. 
- min. průtok 4 Bar: 13 litrů/min.
- max. tlak 5 Bar</t>
  </si>
  <si>
    <t>Vyjmutá položka</t>
  </si>
  <si>
    <t xml:space="preserve"> - počet ot/min minimálně 375
- výkon 20 - 300 porcí
- výkon krouhače až 250 kg/hod.
- krouhací hlava kovová
- motorový blok celenerezový
- bez disků
- příkon (230 V): 0,55 kW</t>
  </si>
  <si>
    <t>380x305x595</t>
  </si>
  <si>
    <t xml:space="preserve"> - montážní práce box, agregát
- tlaková zkouška
- přesun hmot
- revize úniku chladiva
- zaregulování systému</t>
  </si>
  <si>
    <t xml:space="preserve"> - teplota vstupní vody max. 60°C
- start regenerace řízen množstvím proteklé vody, NE časem
- snadná obsluha
- bez nutnosti připojení na elektřinu
- náplň: tabletková sůl</t>
  </si>
  <si>
    <r>
      <t xml:space="preserve">Technologie chladicí, venkovní provedení - </t>
    </r>
    <r>
      <rPr>
        <b/>
        <sz val="8"/>
        <rFont val="Arial"/>
        <family val="2"/>
      </rPr>
      <t>UMÍSTĚNÍ VENKU NA FASÁDĚ</t>
    </r>
  </si>
  <si>
    <t>El. konvektomat, 10x GN1/1 nebo 20x GN1/2, bojlerový vývin páry</t>
  </si>
  <si>
    <t>El. konvektomat, 10x GN1/1 nebo 20x GN1/2, bojlerový vývin páry, LEVÉ DVEŘE</t>
  </si>
  <si>
    <t>480x610x900</t>
  </si>
  <si>
    <t xml:space="preserve"> - 4 kolečka, z toho 2 pevná a 2 otočná
- přívodní kabel 2 m s vidlicí
- vyhřívaný
- trubkové madlo
- odkládací zásuvka
- regulovatelný termostat pro nastavení teploty +30 až +60 °C
- prům. talíře (mm): 220, 250, 270
- kapacita talířů: min. 50
- počet šachet: 1
- příkon (230 V): 0,7 kW</t>
  </si>
  <si>
    <t>Vestavný varný kotel, 90 litrů</t>
  </si>
  <si>
    <t xml:space="preserve"> - minimální užitný objem : 2x50 litrů – dle DIN 18857 
- kapacita GN: GN 2/1 
- rozměr dna max.: 2x 452 x 558 mm, hloubka vany: 220 mm, užitná plocha: 2x 25 dm2 
- přívod studené vody R3/4, odpad vody DN50
VARNÉ REŽIMY:
Vaření, intenzívní a šetrné, smažení, fritování, dušení, nízkoteplotní úpravy, grilování, restování, opékání, konfitování, úprava sous – vide (vaření ve vakuu při konstantní nízké teplotě). Rozsah teplot: 30 °C až 250 °C
OVLÁDACÍ PANEL:
Automatický a manuální režim úpravy pokrmů, dotyková barevná 12“ obrazovka s vysokým rozlišením a intuitivním ovládáním, kompletní ovládání v českém jazyce, možnost nastavení jazyka ovládání, možnost uložení vlastních programů, paměť pro 800 programů o 12 krocích, zobrazování průběhu úprav na displeji, přesné senzorické měření teplot, indikace nastavených a skutečných hodnot, zobrazení poruchových hlášení na displeji, technické a servisní informace, tlačítko Zapnutí / Vypnutí, krytí displeje IPX5, Informace o spotřebované energii na konci varného programu.
KONSTRUKCE:
Konstrukce stroje kompletně v provedení AISI 304, minimální síla materiálu 3 mm, materiál vany AISI 316, dno s oboustranným svárem, izolovaná vana pro nižší spotřebu energie,  dvojité robustní izolované víko, odvod nadbytečné páry otvorem ve středu víka. Systém vytápění pomocí celoplošných nerezových topných těles.
ZÁKLADNÍ VYBAVENÍ: 
Automatický systém napouštění vany s přesným dávkováním, elektrické vyklápění pánve s proměnlivou rychlostí (2 rychlosti,  rychlost na vyprázdnění pokrmů, rychlost na čistění a údržbu), bez trhavých pohybů i při maximálním naplnění, Osa sklápění umožňuje vyklopení vany pro kompletní vyprázdnění pánve, mechanismus vyklápění vyroben kompletně z nerezové oceli, vícebodová sonda pro měření teploty jádra suroviny, odložený start, integrovaný odpad ve dně vany pánve s elektrickým uzávěrem, automatický zdvih košů – včetně možnosti vaření v koších i se zavřeným víkem, samostatný motor pro zdvih košů, automatická senzorová signalizace zavěšení ramene pro automatický zdvih košů, ,samostatný motor pro zdvih košů,  dosažení teploty 180 °C z pokojové teploty za max. 4 minuty, integrovaná zásuvka 230 V /16 A, USB konektor, integrovaná sprcha s automatickým navíjením. HACCP (Systém analýzy rizika a stanovení kritických kontrolních bodů), paměť pro 300 posledních procesů. Možnost vaření bez dozoru.
TECHNICKÁ NADSTAVBA:
Servisní přístup z přední části stroje, jednoduše výsuvný panel elektrické výzbroje v pravé noze, umožňující sestavení více pánví do bloku bez mezer, centrální připojení vody, odpadu a elektřiny na stěnu i do podlahy, provedení pro umístění na soklu, možno i CNS, stavitelné robustní nohy s rektifikací, Certifikační značka CE, TUV-SUD
- příkon (400 V): 27,5 kW, jištění 3x 40 A</t>
  </si>
  <si>
    <t xml:space="preserve"> - minimální užitný objem : 2x29 litrů – dle DIN 18857 
- kapacita GN: 2x GN1/1 
- rozměr dna max.: 2x 355x561 mm, hloubka vany: 170 mm, užitná plocha: 2x 20 dm2 
- přívod studené vody R3/4, odpad vody DN50
VARNÉ REŽIMY:
Vaření, intenzívní a šetrné, smažení, fritování, dušení, nízkoteplotní úpravy, grilování, restování, opékání, konfitování, úprava sous – vide (vaření ve vakuu při konstantní nízké teplotě). Rozsah teplot: 30 °C až 250 °C
OVLÁDACÍ PANEL:
Automatický a manuální režim úpravy pokrmů, dotyková barevná 12“ obrazovka s vysokým rozlišením a intuitivním ovládáním, kompletní ovládání v českém jazyce, možnost nastavení jazyka ovládání, možnost uložení vlastních programů, paměť pro 800 programů o 12 krocích, zobrazování průběhu úprav na displeji, přesné senzorické měření teplot, indikace nastavených a skutečných hodnot, zobrazení poruchových hlášení na displeji, technické a servisní informace, tlačítko Zapnutí / Vypnutí, krytí displeje IPX5, Informace o spotřebované energii na konci varného programu.
KONSTRUKCE:
Konstrukce stroje kompletně v provedení AISI 304, minimální síla materiálu 3 mm, materiál vany AISI 316, dno s oboustranným svárem, izolovaná vana pro nižší spotřebu energie,  dvojité robustní izolované víko, odvod nadbytečné páry otvorem ve středu víka. Systém vytápění pomocí celoplošných nerezových topných těles.
ZÁKLADNÍ VYBAVENÍ: 
Automatický systém napouštění vany s přesným dávkováním, elektrické vyklápění pánve s proměnlivou rychlostí (2 rychlosti,  rychlost na vyprázdnění pokrmů, rychlost na čistění a údržbu), bez trhavých pohybů i při maximálním naplnění, Osa sklápění umožňuje vyklopení vany pro kompletní vyprázdnění pánve, mechanismus vyklápění vyroben kompletně z nerezové oceli, vícebodová sonda pro měření teploty jádra suroviny, odložený start, integrovaný odpad ve dně vany pánve s elektrickým uzávěrem, automatický zdvih košů – včetně možnosti vaření v koších i se zavřeným víkem, samostatný motor pro zdvih košů, automatická senzorová signalizace zavěšení ramene pro automatický zdvih košů, ,samostatný motor pro zdvih košů,  dosažení teploty 180 °C z pokojové teploty za max. 4 minuty, integrovaná zásuvka 230 V /16 A, USB konektor, integrovaná sprcha s automatickým navíjením. HACCP (Systém analýzy rizika a stanovení kritických kontrolních bodů), paměť pro 300 posledních procesů. Možnost vaření bez dozoru.
TECHNICKÁ NADSTAVBA:
Servisní přístup z přední části stroje, jednoduše výsuvný panel elektrické výzbroje v pravé noze, umožňující sestavení více pánví do bloku bez mezer, centrální připojení vody, odpadu a elektřiny na stěnu i do podlahy, provedení pro umístění na soklu, možno i CNS, stavitelné robustní nohy s rektifikací, Certifikační značka CE, TUV-SUD
- příkon (400 V): 22,5 kW, jištění 3x 32 A</t>
  </si>
  <si>
    <t>Montážní materiál chlazení</t>
  </si>
  <si>
    <r>
      <t xml:space="preserve"> - rozvody Cu potrubí včetně tepelné izolace a příslušenství pro instalaci v rozsahu PD - </t>
    </r>
    <r>
      <rPr>
        <sz val="8"/>
        <color rgb="FFFF0000"/>
        <rFont val="Arial"/>
        <family val="2"/>
      </rPr>
      <t>UMÍSTĚNÍ AGREGÁTU DO MAX. 15 m OD CHL. BOXU</t>
    </r>
    <r>
      <rPr>
        <sz val="8"/>
        <color rgb="FF000000"/>
        <rFont val="Arial"/>
        <family val="2"/>
      </rPr>
      <t xml:space="preserve">
- spojovací a kotevní materiál pro boxy a agregáty
- pomocný materiál
- elektromateriál</t>
    </r>
  </si>
  <si>
    <t xml:space="preserve"> - 1x rameno pro zvedací a spouštěcí automatiku
- 2x varný koš
- 1x fritovací koš
- 2x rošt na NT
- 1x špachtle malá</t>
  </si>
  <si>
    <t>700x700x900</t>
  </si>
  <si>
    <t xml:space="preserve"> - vestavné provedení do nerezového bloku poz. 219
- nepřímý ohřev
- vnitřní stěny a dno duplikátoru z nerezové oceli
- mokrá zóna s odvodem vody na pracovní desce
- sendvičová izolace
- automatické dopouštění duplikátoru bez zásahu obsluhy se spektrometrickým čidlem odolným vodnímu kameni
- zcela plynulá regulace výkonu
- tlačítkem ovládané napouštění vody
- krytí min. IPX4
- pojistný ventil s automatickým odvzdušňováním
- sítko na výpusti
- vyjímatelná měrka objemu se stupnicí
- kohoutková baterie na teplou a studenou vodu
- dvoupalcový výpustný ventil
- objem nádoby min. 90 litrů
- příkon (400 V): 12 kW</t>
  </si>
  <si>
    <t>Povinnost doložení dokladu v rámci zadávacího řízení</t>
  </si>
  <si>
    <t>Povinnost uvedení nabízeného        MODELU A VÝROBCE</t>
  </si>
  <si>
    <t>Potvrzení splnění technické specifikace výrobku</t>
  </si>
  <si>
    <t>ANO / NE</t>
  </si>
  <si>
    <t>maximální průtok vody 6 litrů/min</t>
  </si>
  <si>
    <r>
      <t xml:space="preserve">Účastník doloží splnění technických parametrů </t>
    </r>
    <r>
      <rPr>
        <b/>
        <sz val="8"/>
        <color rgb="FFFF0000"/>
        <rFont val="Arial"/>
        <family val="2"/>
      </rPr>
      <t>TECHNICKÝM LISTEM</t>
    </r>
    <r>
      <rPr>
        <sz val="8"/>
        <color rgb="FFFF0000"/>
        <rFont val="Arial"/>
        <family val="2"/>
      </rPr>
      <t xml:space="preserve"> (s rozměry a parametry nabízené technologie)</t>
    </r>
  </si>
  <si>
    <r>
      <t xml:space="preserve">Účastník doloží splnění technických parametrů </t>
    </r>
    <r>
      <rPr>
        <b/>
        <sz val="8"/>
        <color rgb="FFFF0000"/>
        <rFont val="Arial"/>
        <family val="2"/>
      </rPr>
      <t>TECHNICKÝM LISTEM</t>
    </r>
    <r>
      <rPr>
        <sz val="8"/>
        <color rgb="FFFF0000"/>
        <rFont val="Arial"/>
        <family val="2"/>
      </rPr>
      <t xml:space="preserve"> (s rozměry a parametry nabízené technologie)</t>
    </r>
  </si>
  <si>
    <r>
      <rPr>
        <sz val="8"/>
        <color rgb="FFFF0000"/>
        <rFont val="Arial"/>
        <family val="2"/>
      </rPr>
      <t xml:space="preserve">Účastník doloží splnění technických parametrů </t>
    </r>
    <r>
      <rPr>
        <b/>
        <sz val="8"/>
        <color rgb="FFFF0000"/>
        <rFont val="Arial"/>
        <family val="2"/>
      </rPr>
      <t xml:space="preserve">TECHNICKÝM LISTEM </t>
    </r>
    <r>
      <rPr>
        <sz val="8"/>
        <color rgb="FFFF0000"/>
        <rFont val="Arial"/>
        <family val="2"/>
      </rPr>
      <t>(s rozměry a parametry nabízené technologie)</t>
    </r>
  </si>
  <si>
    <r>
      <t xml:space="preserve">Účastník doloží splnění technických parametrů </t>
    </r>
    <r>
      <rPr>
        <b/>
        <sz val="8"/>
        <color rgb="FFFF0000"/>
        <rFont val="Arial"/>
        <family val="2"/>
      </rPr>
      <t xml:space="preserve">TECHNICKÝM LISTEM </t>
    </r>
    <r>
      <rPr>
        <sz val="8"/>
        <color rgb="FFFF0000"/>
        <rFont val="Arial"/>
        <family val="2"/>
      </rPr>
      <t>(s rozměry a parametry nabízené technologie)</t>
    </r>
  </si>
  <si>
    <r>
      <t>Účastník doloží splnění technických parametrů</t>
    </r>
    <r>
      <rPr>
        <b/>
        <sz val="8"/>
        <color rgb="FFFF0000"/>
        <rFont val="Arial"/>
        <family val="2"/>
      </rPr>
      <t xml:space="preserve"> TECHNICKÝM LISTEM </t>
    </r>
    <r>
      <rPr>
        <sz val="8"/>
        <color rgb="FFFF0000"/>
        <rFont val="Arial"/>
        <family val="2"/>
      </rPr>
      <t>(s rozměry a parametry nabízené technologie)</t>
    </r>
  </si>
  <si>
    <t>Účastník doloží splnění technických parametrů TECHNICKÝM LISTEM (s rozměry a parametry nabízené technologie)</t>
  </si>
  <si>
    <t xml:space="preserve"> - chladivo R449A
- agregát - venkovní provedení
- 230V - včetně VT/NT ochrany
- výparník včetně topné tyče
- příslušenství: filtr, průhledítko, solenoid, vstřikovací ventil, - rozvaděč: digitální termostat</t>
  </si>
  <si>
    <t>SOUPIS STANDARDŮ</t>
  </si>
  <si>
    <t>ÚČASTNÍK POTVRDÍ SPLNĚNÍ STANDARDU SPECIFIKACE</t>
  </si>
  <si>
    <t>Kolonky podbarvené touto barvou DOPLNÍ DODAVATEL (ÚČASTNÍK)</t>
  </si>
  <si>
    <t>1.</t>
  </si>
  <si>
    <t>CELKOVÁ NABÍDKOVÁ CENA za dodávku a související výkony a práce (v Kč bez DPH)</t>
  </si>
  <si>
    <t>2.</t>
  </si>
  <si>
    <t>DPH</t>
  </si>
  <si>
    <t>3.</t>
  </si>
  <si>
    <t>CELKOVÁ NABÍDKOVÁ CENA za dodávku a související výkony a práce (v Kč vč. DPH)</t>
  </si>
  <si>
    <t>pozn. Celkovou nabídkovou cenu za dodávku shora uvedených výrobků a provedení souvisejících výkonů a prací uvede účastník v rámci Krycího listu nabídky podávané do zadávacího řízení</t>
  </si>
  <si>
    <t>Kč</t>
  </si>
  <si>
    <t>- standard provedení nerez nábytku (bloky, pohledové linky): HS
- kvalita materiálu: nemagnetický potravinářský plech ČSN 17240, 17241, AISI 304 = kompletní výrobek tloušťka min. 1,0 až 3,0 mm v závislosti na druhu konstrukce 
- povrchová úprava jemným broušením zrnitost B320 + SB = kompletní výrobek
- vrchní desky stolů tloušťky konstrukce 50 mm
- spodní police tloušťky konstrukce 40 mm, při provedení nábytku na nerez sokl je police včetně lemu v=40 mm
- pracovní desky i spodní police sendvičové, podlepené omyvatelnou laminovanou dřevotřískou, desky bloků vyztužené Al plechem
- konstrukce vyztužené
- skládané provedení límců s přehyby a dokrytím
- výška límců 50 - 150 mm, dle prostředí
- veškeré límce zapracovány přesně dle soupisu a vyrobeny dle potřeb stavby (tj. límce vlevo/vpravo/částečné/bez lemu atd.)
- nohy (uzavřený profil) ukončené zátěžovou plastovou rektifikací v rozsahu ± 30 mm, při provedení na stavební sokl spodní strana nohou zavařená
- u stolů navazujících na sebe budou desky bez přesahů, tak aby podnoží navazovalo těsně na sebe bez mezer
- při soklovém provedení stolu bude spodní police opatřena nerez plechem až za hranu stavebního soklu, z důvodu zamezení vniknutí nečistot pod stůl, po instalaci dojde k vytmelení zbylé spáry mezi soklem a spodní částí stolu
- rohy pracovních desek směřujících do uličky mají rádius R25
- u dřezů zároveň vyvrtat otvory pro baterie (stojánkové), díry vyztužit podlepením plastovou deskou
- veškeré dřezy v rádiusovém provedení, vč. stojánkových baterií nebo sprch a KOA (kompletní odpadová armatura - růžice, sifon, nerezová přepadová trubka a zátka)
- prolis desky u mycích stolů = min. 10 mm hloubky a odtok spádovaný na mycí dřez
- u dřezů, např. velikosti GN1/1 vyrobit pouze lokální lisovaný prolis v jinak rovné desce
- veškeré pohledové a funkční hrany zavařeny a vybroušeny
- vozíky: 4x kolečka o průměru min. 100 mm, z toho 2 brzděná, ochranné plastové nárazníky
- výdejní linka: bezpečnostní skla u výdejních hyg. polic, soklové provedení stolů, pojezdová dráha standardně 4x trubka D30 mm
- izolované vyhřívané zásobníky talířů: min. 2x spirála, kroucený přívodní kabel se zvýšenou odolností proti vytahání
- nástěnné police: vyztužení nerez profilem, přestavitelné provedení pomocí masivního nerez žebříčku, zadní límec u polic s pertlem, zavěšené zaháknutím
- hygienické žlaby a podlahové vpusti: síla plechu min. 1,5 mm, protizápachová uzávěra, příruba k uchycení hydroizolace (pokud se provádí), vše v souladu s hygienickou normou EN 1672 a EN ISO 14159
- pracovní zásuvky: vnější zakrytí nerez plechem, nerezové ložiskové kolejnice, vnitřní část zásuvky s podélnými hygienickými rádiusy min. R15, vyprofilované dvouplášťové čelo zásuvky vč. profilovaného madla (ne montovaná madla!)
- v nabídce sjednocení výrobce aktivní a pasivní nerez technologie: stejný design, použité materiály, servis
- před výrobou nábytku nutno provést přesné zaměření na stavbě a přizpůsobit nerez nábytek místním podmínkám jak rozměrově, tak např. přizpůsobením úhlů desek stolů v rohách zdí</t>
  </si>
  <si>
    <t xml:space="preserve"> - doprava technologií
- doměření nerez nábytku (před zahájením realizace nutno provést přesné zaměření na stavbě a přizpůsobit nerez nábytek místním podmínkám jak rozměrově, tak např. přizpůsobením úhlů desek stolů v rohách zdí)
- instalační materiál
- vlastní montáž technologií
- dílčí el. revize
- nastavení a odzkoušení technologií
- předávací dokumentace</t>
  </si>
  <si>
    <t xml:space="preserve"> Jsou-li v zadávací dokumentaci nebo jejích přílohách uvedeny konkrétní osobní názvy, jedná se pouze o vymezení požadovaného standardu a zadavatel umožňuje i jiné, technicky a kvalitativně srovnatelné řešení.
Předmět zakázky musí splňovat normy podle právních předpisů EU a technické parametry musí odpovídat normám EN.
Veškeré instalované výrobky musí být opatřeny značkou CE, dle nařízení o technických požadavcích na výrobky pro posuzování shody pro nařízení vlády.
Součástí předmětu veřejné zakázky je u vybavení také zaškolení obsluhy a dodání návodů k obsluze v českém jazyce společně s technologiemi.
</t>
  </si>
  <si>
    <t>TEPLÉ VODNÍ LÁZNĚ – obecné parametry:</t>
  </si>
  <si>
    <t>POŽADAVKY MA NEREZ NÁBYTEK - obecné parametry:</t>
  </si>
  <si>
    <t>- vany v lisovaném rádiusovém provedení ve všech rozích, zavařené do desky stolu
- kontaktní vyhřívání topnými deskami pro optimálnější přenos tepla s nižší spotřebou el. energie (nejsou zde klasické topné spirály)
- zakryté pevné napouštění a vypouštění vody v protizápachovém provedením, zapuštěné provedení kohoutů nepřesahující půdorys výrobku s designovými leštěnými páčkami s jasnou indikací otevření/uzavření kohoutů
- ovládací prvky vč. manuálního termostatu osazené v zapuštěném panelu</t>
  </si>
  <si>
    <t>TOLERANCE - rozměrové, tvarové a el. příkonu
Jednotlivé zařizovací předměty a výrobky uvedené ve specifikaci gastrotechnologie mají předepsané vlastnosti, které se u skutečně dodávaných výrobků mohou lišit v mezích níže uvedených tolerancí:</t>
  </si>
  <si>
    <t>V případě rozměrových parametrů to může být o max. ± 15% udávaných vnějších rozměrů nebo objemu (s výjimkou prvků nutných přesně zabudovat - nerez nábytek) a o max. ± 20% udávané hmotnosti.</t>
  </si>
  <si>
    <t xml:space="preserve"> U příkonů elektrických strojů a zařízení mohou být tolerance ve výši ±15%.</t>
  </si>
  <si>
    <t>SOUPIS DODÁVEK</t>
  </si>
  <si>
    <r>
      <t xml:space="preserve"> - tlaková sprcha se směšovací baterií s kohouty pro regulaci studené a teplé vody, navíc vybavena napouštěcím ramínkem ze sprchy
- tlaková sprcha
- tlakovou hadice s vyvažovací pružinou
- úchyt na zeď a háčkem na sprchu
</t>
    </r>
    <r>
      <rPr>
        <sz val="8"/>
        <color theme="1"/>
        <rFont val="Arial"/>
        <family val="2"/>
      </rPr>
      <t>- max. průtok (3 bar): 17 l/min včetně instalace dodatečného zařízení (opatření) vedoucí ke splnění parametrů DNSH s možností regulace na maximální průtok vody 6 litrů/min</t>
    </r>
    <r>
      <rPr>
        <sz val="8"/>
        <color rgb="FF000000"/>
        <rFont val="Arial"/>
        <family val="2"/>
      </rPr>
      <t xml:space="preserve">
- max. tlak: 5 bar
- upevňovací otvor pro baterii: min. Ø30 mm - max.Ø32 mm
- model pro montáž do desky pracovního stolu</t>
    </r>
  </si>
  <si>
    <r>
      <t xml:space="preserve"> - model stolní s pákovým ovládáním a otočným ramínkem
- prodloužená plastová páka pro možnost loketního ovládání
- model je v robustním nerezovém provedení s odolnou kartuší
- včetně přívodních hadic, 1/2" (d = 400mm)
</t>
    </r>
    <r>
      <rPr>
        <sz val="8"/>
        <color theme="1"/>
        <rFont val="Arial"/>
        <family val="2"/>
      </rPr>
      <t>- max. průtok (3 bar): 18 l/min včetně instalace dodatečného zařízení (opatření) vedoucí ke splnění parametrů DNSH s možností regulace na maximální průtok vody 6 litrů/min</t>
    </r>
    <r>
      <rPr>
        <sz val="8"/>
        <color rgb="FF000000"/>
        <rFont val="Arial"/>
        <family val="2"/>
      </rPr>
      <t xml:space="preserve">
- upevňovací otvor pro baterii: min. Ø30 - max. Ø32 mm
- hmotnost max. 3,4 kg</t>
    </r>
  </si>
  <si>
    <r>
      <t xml:space="preserve"> - otočné rameno
- otočné napouštěcí ramínko 250 mm
- výška 550 mm
</t>
    </r>
    <r>
      <rPr>
        <sz val="8"/>
        <color theme="1"/>
        <rFont val="Arial"/>
        <family val="2"/>
      </rPr>
      <t>- max. průtok (3 bar): 22 l/min. včetně instalace dodatečného zařízení (opatření) vedoucí ke splnění parametrů DNSH s možností regulace na maximální průtok vody 6 litrů/min</t>
    </r>
  </si>
  <si>
    <r>
      <t xml:space="preserve"> - otočné rameno
</t>
    </r>
    <r>
      <rPr>
        <sz val="8"/>
        <color theme="1"/>
        <rFont val="Arial"/>
        <family val="2"/>
      </rPr>
      <t>- otočné napouštěcí ramínko min. délky 250 mm
- max. průtok (3 bar): 22 l/min. včetně instalace dodatečného zařízení (opatření) vedoucí ke splnění parametrů DNSH s možností regulace na maximální průtok vody 6 litrů/min</t>
    </r>
    <r>
      <rPr>
        <sz val="8"/>
        <color rgb="FF000000"/>
        <rFont val="Arial"/>
        <family val="2"/>
      </rPr>
      <t xml:space="preserve">
- upevňovací otvor pro baterii: min. Ø30 - max. Ø32 mm
- výška 700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</si>
</sst>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\ \k\W"/>
    <numFmt numFmtId="165" formatCode="#,##0.00\ &quot;Kč&quot;"/>
    <numFmt numFmtId="166" formatCode="000\ 00"/>
  </numFmts>
  <fonts count="35"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9"/>
      <color indexed="8"/>
      <name val="Arial"/>
      <family val="2"/>
    </font>
    <font>
      <b/>
      <sz val="11"/>
      <color rgb="FFFA7D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rgb="FFFF0000"/>
      <name val="Arial"/>
      <family val="2"/>
    </font>
    <font>
      <sz val="6"/>
      <color rgb="FF00000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10"/>
      <name val="Arial CE"/>
      <family val="2"/>
    </font>
    <font>
      <b/>
      <sz val="11"/>
      <color rgb="FFFF0000"/>
      <name val="Calibri"/>
      <family val="2"/>
      <scheme val="minor"/>
    </font>
    <font>
      <b/>
      <sz val="9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rgb="FF000000"/>
      <name val="Calibri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  <scheme val="minor"/>
    </font>
  </fonts>
  <fills count="20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hair"/>
      <right style="hair"/>
      <top/>
      <bottom style="hair"/>
    </border>
    <border>
      <left/>
      <right style="thin"/>
      <top/>
      <bottom/>
    </border>
    <border>
      <left style="hair"/>
      <right style="hair"/>
      <top style="hair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 style="double"/>
      <bottom style="hair"/>
    </border>
    <border>
      <left style="double"/>
      <right style="hair"/>
      <top style="hair"/>
      <bottom style="double"/>
    </border>
    <border>
      <left style="hair"/>
      <right style="thin"/>
      <top style="double"/>
      <bottom style="hair"/>
    </border>
    <border>
      <left style="hair"/>
      <right style="thin"/>
      <top/>
      <bottom style="hair"/>
    </border>
    <border>
      <left/>
      <right style="thin"/>
      <top style="hair"/>
      <bottom style="double"/>
    </border>
    <border>
      <left style="double"/>
      <right style="hair"/>
      <top/>
      <bottom style="hair"/>
    </border>
    <border>
      <left style="double"/>
      <right/>
      <top style="thin"/>
      <bottom style="thin"/>
    </border>
    <border>
      <left/>
      <right/>
      <top style="thin"/>
      <bottom style="double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hair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double"/>
    </border>
    <border>
      <left/>
      <right/>
      <top style="hair"/>
      <bottom style="double"/>
    </border>
    <border>
      <left/>
      <right style="hair"/>
      <top style="hair"/>
      <bottom style="double"/>
    </border>
    <border>
      <left/>
      <right/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1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8" fillId="0" borderId="0">
      <alignment/>
      <protection/>
    </xf>
  </cellStyleXfs>
  <cellXfs count="186"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3" fillId="4" borderId="0" xfId="0" applyFont="1" applyFill="1" applyAlignment="1">
      <alignment vertical="center" wrapText="1"/>
    </xf>
    <xf numFmtId="0" fontId="5" fillId="4" borderId="0" xfId="0" applyFont="1" applyFill="1" applyAlignment="1">
      <alignment horizontal="center" vertical="top"/>
    </xf>
    <xf numFmtId="0" fontId="4" fillId="5" borderId="0" xfId="0" applyFont="1" applyFill="1" applyAlignment="1" applyProtection="1">
      <alignment horizontal="left" vertical="center"/>
      <protection hidden="1"/>
    </xf>
    <xf numFmtId="0" fontId="5" fillId="5" borderId="0" xfId="0" applyFont="1" applyFill="1" applyAlignment="1">
      <alignment horizontal="center" vertical="top"/>
    </xf>
    <xf numFmtId="0" fontId="3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wrapText="1"/>
    </xf>
    <xf numFmtId="3" fontId="3" fillId="4" borderId="4" xfId="0" applyNumberFormat="1" applyFont="1" applyFill="1" applyBorder="1" applyAlignment="1">
      <alignment horizontal="center" vertical="center"/>
    </xf>
    <xf numFmtId="3" fontId="8" fillId="4" borderId="4" xfId="20" applyNumberForma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49" fontId="9" fillId="0" borderId="5" xfId="0" applyNumberFormat="1" applyFont="1" applyBorder="1" applyAlignment="1">
      <alignment horizontal="left" vertical="center" wrapText="1"/>
    </xf>
    <xf numFmtId="0" fontId="10" fillId="0" borderId="3" xfId="21" applyFont="1" applyBorder="1" applyAlignment="1">
      <alignment vertical="center" wrapText="1"/>
      <protection/>
    </xf>
    <xf numFmtId="0" fontId="9" fillId="0" borderId="3" xfId="21" applyFont="1" applyBorder="1" applyAlignment="1">
      <alignment horizontal="left" vertical="center" wrapText="1"/>
      <protection/>
    </xf>
    <xf numFmtId="49" fontId="9" fillId="0" borderId="3" xfId="21" applyNumberFormat="1" applyFont="1" applyBorder="1" applyAlignment="1">
      <alignment horizontal="left" vertical="center" wrapText="1"/>
      <protection/>
    </xf>
    <xf numFmtId="0" fontId="2" fillId="0" borderId="6" xfId="0" applyFont="1" applyBorder="1" applyAlignment="1">
      <alignment wrapText="1"/>
    </xf>
    <xf numFmtId="165" fontId="6" fillId="5" borderId="0" xfId="0" applyNumberFormat="1" applyFont="1" applyFill="1" applyAlignment="1">
      <alignment horizontal="right" vertical="center"/>
    </xf>
    <xf numFmtId="164" fontId="3" fillId="4" borderId="0" xfId="0" applyNumberFormat="1" applyFont="1" applyFill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7" fillId="6" borderId="8" xfId="0" applyFont="1" applyFill="1" applyBorder="1" applyAlignment="1">
      <alignment wrapText="1"/>
    </xf>
    <xf numFmtId="0" fontId="7" fillId="6" borderId="9" xfId="0" applyFont="1" applyFill="1" applyBorder="1" applyAlignment="1">
      <alignment wrapText="1"/>
    </xf>
    <xf numFmtId="0" fontId="7" fillId="6" borderId="10" xfId="0" applyFont="1" applyFill="1" applyBorder="1" applyAlignment="1">
      <alignment wrapText="1"/>
    </xf>
    <xf numFmtId="0" fontId="7" fillId="6" borderId="11" xfId="0" applyFont="1" applyFill="1" applyBorder="1" applyAlignment="1">
      <alignment wrapText="1"/>
    </xf>
    <xf numFmtId="0" fontId="7" fillId="6" borderId="12" xfId="0" applyFont="1" applyFill="1" applyBorder="1" applyAlignment="1">
      <alignment wrapText="1"/>
    </xf>
    <xf numFmtId="0" fontId="4" fillId="0" borderId="3" xfId="21" applyFont="1" applyBorder="1" applyAlignment="1">
      <alignment vertical="center" wrapText="1"/>
      <protection/>
    </xf>
    <xf numFmtId="0" fontId="5" fillId="0" borderId="5" xfId="0" applyFont="1" applyBorder="1" applyAlignment="1">
      <alignment horizontal="center" vertical="center" wrapText="1"/>
    </xf>
    <xf numFmtId="49" fontId="15" fillId="0" borderId="3" xfId="21" applyNumberFormat="1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4" fillId="0" borderId="5" xfId="0" applyFont="1" applyBorder="1" applyAlignment="1">
      <alignment vertical="center" wrapText="1"/>
    </xf>
    <xf numFmtId="166" fontId="5" fillId="0" borderId="5" xfId="0" applyNumberFormat="1" applyFont="1" applyBorder="1" applyAlignment="1">
      <alignment horizontal="left" vertical="center" wrapText="1"/>
    </xf>
    <xf numFmtId="49" fontId="5" fillId="0" borderId="3" xfId="21" applyNumberFormat="1" applyFont="1" applyBorder="1" applyAlignment="1">
      <alignment horizontal="left" vertical="center" wrapText="1"/>
      <protection/>
    </xf>
    <xf numFmtId="0" fontId="10" fillId="7" borderId="3" xfId="21" applyFont="1" applyFill="1" applyBorder="1" applyAlignment="1">
      <alignment vertical="center" wrapText="1"/>
      <protection/>
    </xf>
    <xf numFmtId="49" fontId="15" fillId="0" borderId="5" xfId="0" applyNumberFormat="1" applyFont="1" applyBorder="1" applyAlignment="1">
      <alignment horizontal="left" vertical="center" wrapText="1"/>
    </xf>
    <xf numFmtId="0" fontId="4" fillId="7" borderId="3" xfId="21" applyFont="1" applyFill="1" applyBorder="1" applyAlignment="1">
      <alignment vertical="center" wrapText="1"/>
      <protection/>
    </xf>
    <xf numFmtId="0" fontId="15" fillId="0" borderId="3" xfId="21" applyFont="1" applyBorder="1" applyAlignment="1">
      <alignment horizontal="left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left" vertical="center"/>
      <protection hidden="1"/>
    </xf>
    <xf numFmtId="0" fontId="2" fillId="0" borderId="0" xfId="0" applyFont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 wrapText="1"/>
    </xf>
    <xf numFmtId="2" fontId="3" fillId="8" borderId="20" xfId="0" applyNumberFormat="1" applyFont="1" applyFill="1" applyBorder="1" applyAlignment="1">
      <alignment horizontal="center" vertical="center"/>
    </xf>
    <xf numFmtId="2" fontId="3" fillId="8" borderId="20" xfId="0" applyNumberFormat="1" applyFont="1" applyFill="1" applyBorder="1" applyAlignment="1">
      <alignment horizontal="center" vertical="center" wrapText="1"/>
    </xf>
    <xf numFmtId="3" fontId="3" fillId="8" borderId="20" xfId="0" applyNumberFormat="1" applyFont="1" applyFill="1" applyBorder="1" applyAlignment="1">
      <alignment horizontal="center" vertical="center" wrapText="1"/>
    </xf>
    <xf numFmtId="2" fontId="3" fillId="9" borderId="20" xfId="0" applyNumberFormat="1" applyFont="1" applyFill="1" applyBorder="1" applyAlignment="1">
      <alignment horizontal="center" vertical="center" wrapText="1"/>
    </xf>
    <xf numFmtId="0" fontId="2" fillId="9" borderId="0" xfId="0" applyFont="1" applyFill="1" applyAlignment="1">
      <alignment wrapText="1"/>
    </xf>
    <xf numFmtId="2" fontId="3" fillId="8" borderId="21" xfId="0" applyNumberFormat="1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wrapText="1"/>
    </xf>
    <xf numFmtId="0" fontId="10" fillId="9" borderId="23" xfId="0" applyFont="1" applyFill="1" applyBorder="1" applyAlignment="1">
      <alignment horizontal="center" wrapText="1"/>
    </xf>
    <xf numFmtId="0" fontId="3" fillId="9" borderId="21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17" fillId="10" borderId="3" xfId="21" applyFont="1" applyFill="1" applyBorder="1" applyAlignment="1">
      <alignment vertical="center" wrapText="1"/>
      <protection/>
    </xf>
    <xf numFmtId="49" fontId="9" fillId="10" borderId="3" xfId="21" applyNumberFormat="1" applyFont="1" applyFill="1" applyBorder="1" applyAlignment="1">
      <alignment horizontal="left" vertical="center" wrapText="1"/>
      <protection/>
    </xf>
    <xf numFmtId="0" fontId="2" fillId="10" borderId="5" xfId="0" applyFont="1" applyFill="1" applyBorder="1" applyAlignment="1">
      <alignment horizontal="center" vertical="center" wrapText="1"/>
    </xf>
    <xf numFmtId="0" fontId="0" fillId="0" borderId="0" xfId="0"/>
    <xf numFmtId="49" fontId="20" fillId="11" borderId="3" xfId="26" applyNumberFormat="1" applyFont="1" applyFill="1" applyBorder="1" applyAlignment="1">
      <alignment horizontal="center" vertical="center" wrapText="1" shrinkToFit="1"/>
      <protection/>
    </xf>
    <xf numFmtId="0" fontId="21" fillId="0" borderId="0" xfId="0" applyFont="1"/>
    <xf numFmtId="49" fontId="22" fillId="12" borderId="3" xfId="0" applyNumberFormat="1" applyFont="1" applyFill="1" applyBorder="1" applyAlignment="1">
      <alignment horizontal="left" vertical="center"/>
    </xf>
    <xf numFmtId="49" fontId="20" fillId="13" borderId="3" xfId="25" applyNumberFormat="1" applyFont="1" applyFill="1" applyBorder="1" applyAlignment="1">
      <alignment horizontal="center" vertical="center" wrapText="1"/>
    </xf>
    <xf numFmtId="0" fontId="21" fillId="13" borderId="3" xfId="0" applyFont="1" applyFill="1" applyBorder="1"/>
    <xf numFmtId="49" fontId="25" fillId="0" borderId="0" xfId="0" applyNumberFormat="1" applyFont="1"/>
    <xf numFmtId="49" fontId="24" fillId="0" borderId="0" xfId="0" applyNumberFormat="1" applyFont="1"/>
    <xf numFmtId="0" fontId="2" fillId="0" borderId="24" xfId="0" applyFont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wrapText="1"/>
    </xf>
    <xf numFmtId="0" fontId="2" fillId="14" borderId="29" xfId="0" applyFont="1" applyFill="1" applyBorder="1" applyAlignment="1">
      <alignment wrapText="1"/>
    </xf>
    <xf numFmtId="0" fontId="3" fillId="14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wrapText="1"/>
    </xf>
    <xf numFmtId="0" fontId="2" fillId="14" borderId="3" xfId="0" applyFont="1" applyFill="1" applyBorder="1" applyAlignment="1">
      <alignment wrapText="1"/>
    </xf>
    <xf numFmtId="0" fontId="3" fillId="14" borderId="32" xfId="0" applyFont="1" applyFill="1" applyBorder="1" applyAlignment="1">
      <alignment horizontal="center" vertical="center" wrapText="1"/>
    </xf>
    <xf numFmtId="0" fontId="2" fillId="15" borderId="31" xfId="0" applyFont="1" applyFill="1" applyBorder="1" applyAlignment="1">
      <alignment wrapText="1"/>
    </xf>
    <xf numFmtId="0" fontId="2" fillId="15" borderId="3" xfId="0" applyFont="1" applyFill="1" applyBorder="1" applyAlignment="1">
      <alignment wrapText="1"/>
    </xf>
    <xf numFmtId="0" fontId="3" fillId="15" borderId="3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10" borderId="31" xfId="0" applyFont="1" applyFill="1" applyBorder="1" applyAlignment="1">
      <alignment wrapText="1"/>
    </xf>
    <xf numFmtId="0" fontId="2" fillId="10" borderId="3" xfId="0" applyFont="1" applyFill="1" applyBorder="1" applyAlignment="1">
      <alignment wrapText="1"/>
    </xf>
    <xf numFmtId="0" fontId="3" fillId="10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wrapText="1"/>
    </xf>
    <xf numFmtId="0" fontId="2" fillId="14" borderId="7" xfId="0" applyFont="1" applyFill="1" applyBorder="1" applyAlignment="1">
      <alignment wrapText="1"/>
    </xf>
    <xf numFmtId="0" fontId="3" fillId="14" borderId="34" xfId="0" applyFont="1" applyFill="1" applyBorder="1" applyAlignment="1">
      <alignment horizontal="center" vertical="center" wrapText="1"/>
    </xf>
    <xf numFmtId="0" fontId="26" fillId="0" borderId="35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9" fillId="0" borderId="0" xfId="0" applyFont="1" applyAlignment="1">
      <alignment wrapText="1"/>
    </xf>
    <xf numFmtId="0" fontId="26" fillId="0" borderId="0" xfId="0" applyFont="1" applyAlignment="1">
      <alignment vertical="center" wrapText="1"/>
    </xf>
    <xf numFmtId="0" fontId="27" fillId="0" borderId="37" xfId="0" applyFont="1" applyBorder="1" applyAlignment="1">
      <alignment wrapText="1"/>
    </xf>
    <xf numFmtId="0" fontId="28" fillId="0" borderId="38" xfId="0" applyFont="1" applyBorder="1" applyAlignment="1">
      <alignment wrapText="1"/>
    </xf>
    <xf numFmtId="0" fontId="28" fillId="0" borderId="39" xfId="0" applyFont="1" applyBorder="1" applyAlignment="1">
      <alignment wrapText="1"/>
    </xf>
    <xf numFmtId="2" fontId="2" fillId="14" borderId="28" xfId="0" applyNumberFormat="1" applyFont="1" applyFill="1" applyBorder="1" applyAlignment="1">
      <alignment horizontal="center" vertical="center" wrapText="1"/>
    </xf>
    <xf numFmtId="2" fontId="2" fillId="16" borderId="29" xfId="0" applyNumberFormat="1" applyFont="1" applyFill="1" applyBorder="1" applyAlignment="1">
      <alignment horizontal="center" vertical="center" wrapText="1"/>
    </xf>
    <xf numFmtId="2" fontId="2" fillId="14" borderId="31" xfId="0" applyNumberFormat="1" applyFont="1" applyFill="1" applyBorder="1" applyAlignment="1">
      <alignment horizontal="center" vertical="center" wrapText="1"/>
    </xf>
    <xf numFmtId="2" fontId="2" fillId="16" borderId="3" xfId="0" applyNumberFormat="1" applyFont="1" applyFill="1" applyBorder="1" applyAlignment="1">
      <alignment horizontal="center" vertical="center" wrapText="1"/>
    </xf>
    <xf numFmtId="2" fontId="2" fillId="14" borderId="40" xfId="0" applyNumberFormat="1" applyFont="1" applyFill="1" applyBorder="1" applyAlignment="1">
      <alignment horizontal="center" vertical="center" wrapText="1"/>
    </xf>
    <xf numFmtId="2" fontId="2" fillId="16" borderId="5" xfId="0" applyNumberFormat="1" applyFont="1" applyFill="1" applyBorder="1" applyAlignment="1">
      <alignment horizontal="center" vertical="center" wrapText="1"/>
    </xf>
    <xf numFmtId="2" fontId="7" fillId="6" borderId="41" xfId="0" applyNumberFormat="1" applyFont="1" applyFill="1" applyBorder="1" applyAlignment="1">
      <alignment wrapText="1"/>
    </xf>
    <xf numFmtId="2" fontId="7" fillId="15" borderId="10" xfId="0" applyNumberFormat="1" applyFont="1" applyFill="1" applyBorder="1" applyAlignment="1">
      <alignment wrapText="1"/>
    </xf>
    <xf numFmtId="2" fontId="7" fillId="6" borderId="10" xfId="0" applyNumberFormat="1" applyFont="1" applyFill="1" applyBorder="1" applyAlignment="1">
      <alignment wrapText="1"/>
    </xf>
    <xf numFmtId="2" fontId="2" fillId="10" borderId="40" xfId="0" applyNumberFormat="1" applyFont="1" applyFill="1" applyBorder="1" applyAlignment="1">
      <alignment horizontal="center" vertical="center" wrapText="1"/>
    </xf>
    <xf numFmtId="2" fontId="2" fillId="10" borderId="5" xfId="0" applyNumberFormat="1" applyFont="1" applyFill="1" applyBorder="1" applyAlignment="1">
      <alignment horizontal="center" vertical="center" wrapText="1"/>
    </xf>
    <xf numFmtId="2" fontId="2" fillId="10" borderId="31" xfId="0" applyNumberFormat="1" applyFont="1" applyFill="1" applyBorder="1" applyAlignment="1">
      <alignment horizontal="center" vertical="center" wrapText="1"/>
    </xf>
    <xf numFmtId="2" fontId="2" fillId="10" borderId="3" xfId="0" applyNumberFormat="1" applyFont="1" applyFill="1" applyBorder="1" applyAlignment="1">
      <alignment horizontal="center" vertical="center" wrapText="1"/>
    </xf>
    <xf numFmtId="2" fontId="2" fillId="14" borderId="33" xfId="0" applyNumberFormat="1" applyFont="1" applyFill="1" applyBorder="1" applyAlignment="1">
      <alignment horizontal="center" vertical="center" wrapText="1"/>
    </xf>
    <xf numFmtId="2" fontId="2" fillId="16" borderId="7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wrapText="1"/>
    </xf>
    <xf numFmtId="0" fontId="2" fillId="0" borderId="43" xfId="0" applyFont="1" applyBorder="1" applyAlignment="1">
      <alignment wrapText="1"/>
    </xf>
    <xf numFmtId="165" fontId="6" fillId="4" borderId="43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14" fillId="17" borderId="31" xfId="0" applyFont="1" applyFill="1" applyBorder="1" applyAlignment="1">
      <alignment horizontal="center" wrapText="1"/>
    </xf>
    <xf numFmtId="0" fontId="14" fillId="17" borderId="31" xfId="0" applyFont="1" applyFill="1" applyBorder="1" applyAlignment="1">
      <alignment horizontal="center" vertical="center" wrapText="1"/>
    </xf>
    <xf numFmtId="0" fontId="16" fillId="17" borderId="31" xfId="0" applyFont="1" applyFill="1" applyBorder="1" applyAlignment="1">
      <alignment horizontal="center" vertical="center" wrapText="1"/>
    </xf>
    <xf numFmtId="0" fontId="14" fillId="17" borderId="31" xfId="0" applyFont="1" applyFill="1" applyBorder="1" applyAlignment="1">
      <alignment horizontal="center" vertical="center" wrapText="1"/>
    </xf>
    <xf numFmtId="0" fontId="0" fillId="14" borderId="3" xfId="0" applyFill="1" applyBorder="1"/>
    <xf numFmtId="49" fontId="22" fillId="0" borderId="0" xfId="0" applyNumberFormat="1" applyFont="1" applyAlignment="1">
      <alignment horizontal="left" vertical="center"/>
    </xf>
    <xf numFmtId="49" fontId="20" fillId="0" borderId="0" xfId="25" applyNumberFormat="1" applyFont="1" applyFill="1" applyBorder="1" applyAlignment="1">
      <alignment horizontal="center" vertical="center" wrapText="1"/>
    </xf>
    <xf numFmtId="0" fontId="29" fillId="0" borderId="44" xfId="0" applyFont="1" applyBorder="1" applyAlignment="1">
      <alignment horizontal="center" wrapText="1"/>
    </xf>
    <xf numFmtId="0" fontId="29" fillId="0" borderId="43" xfId="0" applyFont="1" applyBorder="1" applyAlignment="1">
      <alignment horizontal="center" wrapText="1"/>
    </xf>
    <xf numFmtId="0" fontId="29" fillId="0" borderId="45" xfId="0" applyFont="1" applyBorder="1" applyAlignment="1">
      <alignment horizontal="center" wrapText="1"/>
    </xf>
    <xf numFmtId="0" fontId="29" fillId="0" borderId="19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46" xfId="0" applyFont="1" applyBorder="1" applyAlignment="1">
      <alignment horizontal="center" wrapText="1"/>
    </xf>
    <xf numFmtId="0" fontId="29" fillId="0" borderId="47" xfId="0" applyFont="1" applyBorder="1" applyAlignment="1">
      <alignment horizontal="center" wrapText="1"/>
    </xf>
    <xf numFmtId="0" fontId="29" fillId="0" borderId="48" xfId="0" applyFont="1" applyBorder="1" applyAlignment="1">
      <alignment horizontal="center" wrapText="1"/>
    </xf>
    <xf numFmtId="0" fontId="29" fillId="0" borderId="49" xfId="0" applyFont="1" applyBorder="1" applyAlignment="1">
      <alignment horizontal="center" wrapText="1"/>
    </xf>
    <xf numFmtId="49" fontId="19" fillId="0" borderId="50" xfId="0" applyNumberFormat="1" applyFont="1" applyBorder="1" applyAlignment="1">
      <alignment horizontal="left"/>
    </xf>
    <xf numFmtId="49" fontId="19" fillId="0" borderId="0" xfId="0" applyNumberFormat="1" applyFont="1" applyAlignment="1">
      <alignment horizontal="left"/>
    </xf>
    <xf numFmtId="0" fontId="32" fillId="6" borderId="51" xfId="0" applyFont="1" applyFill="1" applyBorder="1" applyAlignment="1">
      <alignment horizontal="center" wrapText="1"/>
    </xf>
    <xf numFmtId="0" fontId="32" fillId="6" borderId="52" xfId="0" applyFont="1" applyFill="1" applyBorder="1" applyAlignment="1">
      <alignment horizontal="center" wrapText="1"/>
    </xf>
    <xf numFmtId="0" fontId="27" fillId="0" borderId="53" xfId="0" applyFont="1" applyBorder="1" applyAlignment="1">
      <alignment horizontal="right" wrapText="1"/>
    </xf>
    <xf numFmtId="0" fontId="27" fillId="0" borderId="54" xfId="0" applyFont="1" applyBorder="1" applyAlignment="1">
      <alignment horizontal="right" wrapText="1"/>
    </xf>
    <xf numFmtId="0" fontId="27" fillId="0" borderId="55" xfId="0" applyFont="1" applyBorder="1" applyAlignment="1">
      <alignment horizontal="right" wrapText="1"/>
    </xf>
    <xf numFmtId="0" fontId="28" fillId="0" borderId="25" xfId="0" applyFont="1" applyBorder="1" applyAlignment="1">
      <alignment horizontal="right" wrapText="1"/>
    </xf>
    <xf numFmtId="0" fontId="28" fillId="0" borderId="56" xfId="0" applyFont="1" applyBorder="1" applyAlignment="1">
      <alignment horizontal="right" wrapText="1"/>
    </xf>
    <xf numFmtId="0" fontId="28" fillId="0" borderId="57" xfId="0" applyFont="1" applyBorder="1" applyAlignment="1">
      <alignment horizontal="right" wrapText="1"/>
    </xf>
    <xf numFmtId="0" fontId="27" fillId="0" borderId="58" xfId="0" applyFont="1" applyBorder="1" applyAlignment="1">
      <alignment horizontal="right" wrapText="1"/>
    </xf>
    <xf numFmtId="0" fontId="27" fillId="0" borderId="59" xfId="0" applyFont="1" applyBorder="1" applyAlignment="1">
      <alignment horizontal="right" wrapText="1"/>
    </xf>
    <xf numFmtId="2" fontId="27" fillId="18" borderId="53" xfId="0" applyNumberFormat="1" applyFont="1" applyFill="1" applyBorder="1" applyAlignment="1">
      <alignment wrapText="1"/>
    </xf>
    <xf numFmtId="2" fontId="27" fillId="18" borderId="55" xfId="0" applyNumberFormat="1" applyFont="1" applyFill="1" applyBorder="1" applyAlignment="1">
      <alignment wrapText="1"/>
    </xf>
    <xf numFmtId="2" fontId="28" fillId="18" borderId="25" xfId="0" applyNumberFormat="1" applyFont="1" applyFill="1" applyBorder="1" applyAlignment="1">
      <alignment wrapText="1"/>
    </xf>
    <xf numFmtId="2" fontId="28" fillId="18" borderId="57" xfId="0" applyNumberFormat="1" applyFont="1" applyFill="1" applyBorder="1" applyAlignment="1">
      <alignment wrapText="1"/>
    </xf>
    <xf numFmtId="2" fontId="28" fillId="18" borderId="58" xfId="0" applyNumberFormat="1" applyFont="1" applyFill="1" applyBorder="1" applyAlignment="1">
      <alignment wrapText="1"/>
    </xf>
    <xf numFmtId="2" fontId="28" fillId="18" borderId="60" xfId="0" applyNumberFormat="1" applyFont="1" applyFill="1" applyBorder="1" applyAlignment="1">
      <alignment wrapText="1"/>
    </xf>
    <xf numFmtId="0" fontId="7" fillId="6" borderId="10" xfId="0" applyFont="1" applyFill="1" applyBorder="1" applyAlignment="1">
      <alignment horizontal="center" wrapText="1"/>
    </xf>
    <xf numFmtId="0" fontId="7" fillId="6" borderId="61" xfId="0" applyFont="1" applyFill="1" applyBorder="1" applyAlignment="1">
      <alignment horizontal="center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left"/>
    </xf>
    <xf numFmtId="49" fontId="24" fillId="0" borderId="3" xfId="0" applyNumberFormat="1" applyFont="1" applyBorder="1" applyAlignment="1">
      <alignment horizontal="left" vertical="center" wrapText="1"/>
    </xf>
    <xf numFmtId="49" fontId="22" fillId="12" borderId="3" xfId="0" applyNumberFormat="1" applyFont="1" applyFill="1" applyBorder="1" applyAlignment="1">
      <alignment horizontal="left" vertical="center" wrapText="1"/>
    </xf>
    <xf numFmtId="49" fontId="22" fillId="12" borderId="3" xfId="0" applyNumberFormat="1" applyFont="1" applyFill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20" fillId="11" borderId="3" xfId="26" applyNumberFormat="1" applyFont="1" applyFill="1" applyBorder="1" applyAlignment="1">
      <alignment horizontal="center" vertical="center" wrapText="1" shrinkToFit="1"/>
      <protection/>
    </xf>
    <xf numFmtId="49" fontId="23" fillId="19" borderId="3" xfId="25" applyNumberFormat="1" applyFont="1" applyFill="1" applyBorder="1" applyAlignment="1">
      <alignment horizontal="left" vertical="top" wrapText="1"/>
    </xf>
    <xf numFmtId="49" fontId="24" fillId="0" borderId="0" xfId="0" applyNumberFormat="1" applyFont="1" applyAlignment="1">
      <alignment horizontal="left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počet" xfId="20"/>
    <cellStyle name="normální 2" xfId="21"/>
    <cellStyle name="normální 2 2" xfId="22"/>
    <cellStyle name="Hypertextový odkaz" xfId="23"/>
    <cellStyle name="Použitý hypertextový odkaz" xfId="24"/>
    <cellStyle name="Poznámka" xfId="25"/>
    <cellStyle name="normální_SSaZ - VZOR 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107</xdr:row>
      <xdr:rowOff>171450</xdr:rowOff>
    </xdr:from>
    <xdr:ext cx="0" cy="15382875"/>
    <xdr:sp macro="" textlink="">
      <xdr:nvSpPr>
        <xdr:cNvPr id="2" name="TextovéPole 1"/>
        <xdr:cNvSpPr txBox="1"/>
      </xdr:nvSpPr>
      <xdr:spPr>
        <a:xfrm>
          <a:off x="0" y="119548275"/>
          <a:ext cx="0" cy="15382875"/>
        </a:xfrm>
        <a:prstGeom prst="rect">
          <a:avLst/>
        </a:prstGeom>
        <a:noFill/>
        <a:ln w="12700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cs-CZ" sz="800" b="1">
            <a:ln w="18000">
              <a:noFill/>
              <a:prstDash val="solid"/>
              <a:miter lim="800000"/>
            </a:ln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endParaRPr lang="cs-CZ" sz="800" b="1">
            <a:ln w="18000">
              <a:noFill/>
              <a:prstDash val="solid"/>
              <a:miter lim="800000"/>
            </a:ln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Q115"/>
  <sheetViews>
    <sheetView tabSelected="1" zoomScale="130" zoomScaleNormal="130" workbookViewId="0" topLeftCell="A48">
      <selection activeCell="C70" sqref="C70"/>
    </sheetView>
  </sheetViews>
  <sheetFormatPr defaultColWidth="8.00390625" defaultRowHeight="12.75" customHeight="1"/>
  <cols>
    <col min="1" max="1" width="5.7109375" style="1" customWidth="1"/>
    <col min="2" max="2" width="22.28125" style="1" customWidth="1"/>
    <col min="3" max="3" width="40.7109375" style="1" customWidth="1"/>
    <col min="4" max="4" width="13.28125" style="1" customWidth="1"/>
    <col min="5" max="5" width="10.140625" style="1" customWidth="1"/>
    <col min="6" max="6" width="10.421875" style="1" customWidth="1"/>
    <col min="7" max="7" width="3.8515625" style="1" bestFit="1" customWidth="1"/>
    <col min="8" max="8" width="9.421875" style="14" customWidth="1"/>
    <col min="9" max="9" width="11.140625" style="1" customWidth="1"/>
    <col min="10" max="10" width="3.8515625" style="23" customWidth="1"/>
    <col min="11" max="11" width="15.140625" style="1" customWidth="1"/>
    <col min="12" max="12" width="15.421875" style="1" customWidth="1"/>
    <col min="13" max="13" width="13.8515625" style="1" customWidth="1"/>
    <col min="14" max="16384" width="8.00390625" style="1" customWidth="1"/>
  </cols>
  <sheetData>
    <row r="1" spans="1:13" ht="17" thickBot="1">
      <c r="A1" s="159" t="s">
        <v>330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37" thickBot="1">
      <c r="A2" s="60" t="s">
        <v>3</v>
      </c>
      <c r="B2" s="60" t="s">
        <v>4</v>
      </c>
      <c r="C2" s="60" t="s">
        <v>5</v>
      </c>
      <c r="D2" s="61" t="s">
        <v>9</v>
      </c>
      <c r="E2" s="62" t="s">
        <v>6</v>
      </c>
      <c r="F2" s="65" t="s">
        <v>7</v>
      </c>
      <c r="G2" s="63" t="s">
        <v>2</v>
      </c>
      <c r="H2" s="64" t="s">
        <v>1</v>
      </c>
      <c r="I2" s="63" t="s">
        <v>79</v>
      </c>
      <c r="J2" s="67" t="s">
        <v>8</v>
      </c>
      <c r="K2" s="70" t="s">
        <v>298</v>
      </c>
      <c r="L2" s="68" t="s">
        <v>299</v>
      </c>
      <c r="M2" s="69" t="s">
        <v>300</v>
      </c>
    </row>
    <row r="3" spans="1:13" ht="12" customHeight="1">
      <c r="A3" s="29"/>
      <c r="B3" s="30"/>
      <c r="C3" s="176" t="s">
        <v>134</v>
      </c>
      <c r="D3" s="176"/>
      <c r="E3" s="176"/>
      <c r="F3" s="176"/>
      <c r="G3" s="176"/>
      <c r="H3" s="30"/>
      <c r="I3" s="30"/>
      <c r="J3" s="30"/>
      <c r="K3" s="66"/>
      <c r="L3" s="66"/>
      <c r="M3" s="66"/>
    </row>
    <row r="4" spans="1:13" ht="120">
      <c r="A4" s="48" t="s">
        <v>16</v>
      </c>
      <c r="B4" s="20" t="s">
        <v>128</v>
      </c>
      <c r="C4" s="22" t="s">
        <v>138</v>
      </c>
      <c r="D4" s="17" t="s">
        <v>139</v>
      </c>
      <c r="E4" s="17"/>
      <c r="F4" s="17"/>
      <c r="G4" s="87">
        <v>1</v>
      </c>
      <c r="H4" s="117">
        <v>0</v>
      </c>
      <c r="I4" s="118">
        <f>G4*H4</f>
        <v>0</v>
      </c>
      <c r="J4" s="92">
        <v>21</v>
      </c>
      <c r="K4" s="93"/>
      <c r="L4" s="94"/>
      <c r="M4" s="95" t="s">
        <v>301</v>
      </c>
    </row>
    <row r="5" spans="1:13" ht="60">
      <c r="A5" s="49" t="s">
        <v>17</v>
      </c>
      <c r="B5" s="20" t="s">
        <v>136</v>
      </c>
      <c r="C5" s="21" t="s">
        <v>137</v>
      </c>
      <c r="D5" s="17" t="s">
        <v>141</v>
      </c>
      <c r="E5" s="17"/>
      <c r="F5" s="17"/>
      <c r="G5" s="87">
        <v>1</v>
      </c>
      <c r="H5" s="119">
        <v>0</v>
      </c>
      <c r="I5" s="120">
        <f aca="true" t="shared" si="0" ref="I5:I67">G5*H5</f>
        <v>0</v>
      </c>
      <c r="J5" s="87">
        <v>21</v>
      </c>
      <c r="K5" s="96"/>
      <c r="L5" s="97"/>
      <c r="M5" s="98" t="s">
        <v>301</v>
      </c>
    </row>
    <row r="6" spans="1:13" ht="36">
      <c r="A6" s="50" t="s">
        <v>25</v>
      </c>
      <c r="B6" s="20" t="s">
        <v>45</v>
      </c>
      <c r="C6" s="21" t="s">
        <v>135</v>
      </c>
      <c r="D6" s="17" t="s">
        <v>46</v>
      </c>
      <c r="E6" s="17"/>
      <c r="F6" s="17"/>
      <c r="G6" s="87">
        <v>2</v>
      </c>
      <c r="H6" s="121">
        <v>0</v>
      </c>
      <c r="I6" s="122">
        <f t="shared" si="0"/>
        <v>0</v>
      </c>
      <c r="J6" s="87">
        <v>21</v>
      </c>
      <c r="K6" s="96"/>
      <c r="L6" s="97"/>
      <c r="M6" s="98" t="s">
        <v>301</v>
      </c>
    </row>
    <row r="7" spans="1:13" ht="102.75" customHeight="1">
      <c r="A7" s="50" t="s">
        <v>26</v>
      </c>
      <c r="B7" s="20" t="s">
        <v>96</v>
      </c>
      <c r="C7" s="22" t="s">
        <v>140</v>
      </c>
      <c r="D7" s="17" t="s">
        <v>127</v>
      </c>
      <c r="E7" s="17"/>
      <c r="F7" s="17"/>
      <c r="G7" s="87">
        <v>1</v>
      </c>
      <c r="H7" s="121">
        <v>0</v>
      </c>
      <c r="I7" s="122">
        <f t="shared" si="0"/>
        <v>0</v>
      </c>
      <c r="J7" s="87">
        <v>21</v>
      </c>
      <c r="K7" s="96"/>
      <c r="L7" s="97"/>
      <c r="M7" s="98" t="s">
        <v>301</v>
      </c>
    </row>
    <row r="8" spans="1:13" ht="167.25" customHeight="1">
      <c r="A8" s="50" t="s">
        <v>32</v>
      </c>
      <c r="B8" s="20" t="s">
        <v>58</v>
      </c>
      <c r="C8" s="21" t="s">
        <v>331</v>
      </c>
      <c r="D8" s="17" t="s">
        <v>120</v>
      </c>
      <c r="E8" s="17"/>
      <c r="F8" s="17"/>
      <c r="G8" s="87">
        <v>1</v>
      </c>
      <c r="H8" s="121">
        <v>0</v>
      </c>
      <c r="I8" s="122">
        <f t="shared" si="0"/>
        <v>0</v>
      </c>
      <c r="J8" s="87">
        <v>21</v>
      </c>
      <c r="K8" s="96"/>
      <c r="L8" s="97"/>
      <c r="M8" s="98" t="s">
        <v>301</v>
      </c>
    </row>
    <row r="9" spans="1:13" ht="409.6">
      <c r="A9" s="50" t="s">
        <v>33</v>
      </c>
      <c r="B9" s="18" t="s">
        <v>92</v>
      </c>
      <c r="C9" s="45" t="s">
        <v>107</v>
      </c>
      <c r="D9" s="17" t="s">
        <v>108</v>
      </c>
      <c r="E9" s="17"/>
      <c r="F9" s="17"/>
      <c r="G9" s="87">
        <v>1</v>
      </c>
      <c r="H9" s="121">
        <v>0</v>
      </c>
      <c r="I9" s="122">
        <f t="shared" si="0"/>
        <v>0</v>
      </c>
      <c r="J9" s="87">
        <v>21</v>
      </c>
      <c r="K9" s="144" t="s">
        <v>303</v>
      </c>
      <c r="L9" s="97"/>
      <c r="M9" s="98" t="s">
        <v>301</v>
      </c>
    </row>
    <row r="10" spans="1:13" ht="48">
      <c r="A10" s="50" t="s">
        <v>27</v>
      </c>
      <c r="B10" s="20" t="s">
        <v>142</v>
      </c>
      <c r="C10" s="21" t="s">
        <v>143</v>
      </c>
      <c r="D10" s="17" t="s">
        <v>144</v>
      </c>
      <c r="E10" s="17"/>
      <c r="F10" s="17"/>
      <c r="G10" s="87">
        <v>1</v>
      </c>
      <c r="H10" s="121">
        <v>0</v>
      </c>
      <c r="I10" s="122">
        <f t="shared" si="0"/>
        <v>0</v>
      </c>
      <c r="J10" s="87">
        <v>21</v>
      </c>
      <c r="K10" s="96"/>
      <c r="L10" s="97"/>
      <c r="M10" s="98" t="s">
        <v>301</v>
      </c>
    </row>
    <row r="11" spans="1:13" ht="24">
      <c r="A11" s="50" t="s">
        <v>28</v>
      </c>
      <c r="B11" s="20" t="s">
        <v>130</v>
      </c>
      <c r="C11" s="22" t="s">
        <v>131</v>
      </c>
      <c r="D11" s="17" t="s">
        <v>132</v>
      </c>
      <c r="E11" s="17"/>
      <c r="F11" s="17"/>
      <c r="G11" s="87">
        <v>1</v>
      </c>
      <c r="H11" s="121">
        <v>0</v>
      </c>
      <c r="I11" s="122">
        <f t="shared" si="0"/>
        <v>0</v>
      </c>
      <c r="J11" s="87">
        <v>21</v>
      </c>
      <c r="K11" s="96"/>
      <c r="L11" s="97"/>
      <c r="M11" s="98" t="s">
        <v>301</v>
      </c>
    </row>
    <row r="12" spans="1:13" ht="60">
      <c r="A12" s="50" t="s">
        <v>39</v>
      </c>
      <c r="B12" s="41" t="s">
        <v>97</v>
      </c>
      <c r="C12" s="42" t="s">
        <v>145</v>
      </c>
      <c r="D12" s="35" t="s">
        <v>146</v>
      </c>
      <c r="E12" s="17"/>
      <c r="F12" s="17"/>
      <c r="G12" s="87">
        <v>1</v>
      </c>
      <c r="H12" s="121">
        <v>0</v>
      </c>
      <c r="I12" s="122">
        <f t="shared" si="0"/>
        <v>0</v>
      </c>
      <c r="J12" s="87">
        <v>21</v>
      </c>
      <c r="K12" s="96"/>
      <c r="L12" s="97"/>
      <c r="M12" s="98" t="s">
        <v>301</v>
      </c>
    </row>
    <row r="13" spans="1:13" ht="72" customHeight="1">
      <c r="A13" s="50" t="s">
        <v>113</v>
      </c>
      <c r="B13" s="20" t="s">
        <v>147</v>
      </c>
      <c r="C13" s="21" t="s">
        <v>148</v>
      </c>
      <c r="D13" s="17" t="s">
        <v>149</v>
      </c>
      <c r="E13" s="17"/>
      <c r="F13" s="17"/>
      <c r="G13" s="87">
        <v>1</v>
      </c>
      <c r="H13" s="121">
        <v>0</v>
      </c>
      <c r="I13" s="122">
        <f t="shared" si="0"/>
        <v>0</v>
      </c>
      <c r="J13" s="87">
        <v>21</v>
      </c>
      <c r="K13" s="96"/>
      <c r="L13" s="97"/>
      <c r="M13" s="98" t="s">
        <v>301</v>
      </c>
    </row>
    <row r="14" spans="1:13" ht="36">
      <c r="A14" s="50" t="s">
        <v>114</v>
      </c>
      <c r="B14" s="20" t="s">
        <v>47</v>
      </c>
      <c r="C14" s="21" t="s">
        <v>129</v>
      </c>
      <c r="D14" s="17" t="s">
        <v>150</v>
      </c>
      <c r="E14" s="17"/>
      <c r="F14" s="17"/>
      <c r="G14" s="87">
        <v>1</v>
      </c>
      <c r="H14" s="121">
        <v>0</v>
      </c>
      <c r="I14" s="122">
        <f t="shared" si="0"/>
        <v>0</v>
      </c>
      <c r="J14" s="87">
        <v>21</v>
      </c>
      <c r="K14" s="96"/>
      <c r="L14" s="97"/>
      <c r="M14" s="98" t="s">
        <v>301</v>
      </c>
    </row>
    <row r="15" spans="1:13" ht="12" customHeight="1">
      <c r="A15" s="33"/>
      <c r="B15" s="31"/>
      <c r="C15" s="175" t="s">
        <v>151</v>
      </c>
      <c r="D15" s="175"/>
      <c r="E15" s="175"/>
      <c r="F15" s="175"/>
      <c r="G15" s="175"/>
      <c r="H15" s="123"/>
      <c r="I15" s="124"/>
      <c r="J15" s="31"/>
      <c r="K15" s="99"/>
      <c r="L15" s="100"/>
      <c r="M15" s="101"/>
    </row>
    <row r="16" spans="1:13" ht="328">
      <c r="A16" s="50" t="s">
        <v>20</v>
      </c>
      <c r="B16" s="20" t="s">
        <v>152</v>
      </c>
      <c r="C16" s="22" t="s">
        <v>263</v>
      </c>
      <c r="D16" s="17" t="s">
        <v>153</v>
      </c>
      <c r="E16" s="17"/>
      <c r="F16" s="17"/>
      <c r="G16" s="87">
        <v>1</v>
      </c>
      <c r="H16" s="121">
        <v>0</v>
      </c>
      <c r="I16" s="122">
        <f t="shared" si="0"/>
        <v>0</v>
      </c>
      <c r="J16" s="87">
        <v>21</v>
      </c>
      <c r="K16" s="142" t="s">
        <v>304</v>
      </c>
      <c r="L16" s="97"/>
      <c r="M16" s="98" t="s">
        <v>301</v>
      </c>
    </row>
    <row r="17" spans="1:13" ht="108">
      <c r="A17" s="50" t="s">
        <v>18</v>
      </c>
      <c r="B17" s="20" t="s">
        <v>154</v>
      </c>
      <c r="C17" s="43" t="s">
        <v>155</v>
      </c>
      <c r="D17" s="17" t="s">
        <v>156</v>
      </c>
      <c r="E17" s="17"/>
      <c r="F17" s="17"/>
      <c r="G17" s="87">
        <v>1</v>
      </c>
      <c r="H17" s="121">
        <v>0</v>
      </c>
      <c r="I17" s="122">
        <f t="shared" si="0"/>
        <v>0</v>
      </c>
      <c r="J17" s="87">
        <v>21</v>
      </c>
      <c r="K17" s="96"/>
      <c r="L17" s="97"/>
      <c r="M17" s="98" t="s">
        <v>301</v>
      </c>
    </row>
    <row r="18" spans="1:13" ht="148.5" customHeight="1">
      <c r="A18" s="50" t="s">
        <v>29</v>
      </c>
      <c r="B18" s="20" t="s">
        <v>58</v>
      </c>
      <c r="C18" s="21" t="s">
        <v>331</v>
      </c>
      <c r="D18" s="17" t="s">
        <v>120</v>
      </c>
      <c r="E18" s="17"/>
      <c r="F18" s="17"/>
      <c r="G18" s="87">
        <v>1</v>
      </c>
      <c r="H18" s="121">
        <v>0</v>
      </c>
      <c r="I18" s="122">
        <f t="shared" si="0"/>
        <v>0</v>
      </c>
      <c r="J18" s="87">
        <v>21</v>
      </c>
      <c r="K18" s="96"/>
      <c r="L18" s="97"/>
      <c r="M18" s="98" t="s">
        <v>301</v>
      </c>
    </row>
    <row r="19" spans="1:13" ht="36">
      <c r="A19" s="50" t="s">
        <v>30</v>
      </c>
      <c r="B19" s="20" t="s">
        <v>45</v>
      </c>
      <c r="C19" s="21" t="s">
        <v>135</v>
      </c>
      <c r="D19" s="17" t="s">
        <v>46</v>
      </c>
      <c r="E19" s="17"/>
      <c r="F19" s="17"/>
      <c r="G19" s="87">
        <v>1</v>
      </c>
      <c r="H19" s="121">
        <v>0</v>
      </c>
      <c r="I19" s="122">
        <f t="shared" si="0"/>
        <v>0</v>
      </c>
      <c r="J19" s="87">
        <v>21</v>
      </c>
      <c r="K19" s="96"/>
      <c r="L19" s="97"/>
      <c r="M19" s="98" t="s">
        <v>301</v>
      </c>
    </row>
    <row r="20" spans="1:13" ht="72">
      <c r="A20" s="50" t="s">
        <v>157</v>
      </c>
      <c r="B20" s="41" t="s">
        <v>97</v>
      </c>
      <c r="C20" s="42" t="s">
        <v>183</v>
      </c>
      <c r="D20" s="35" t="s">
        <v>184</v>
      </c>
      <c r="E20" s="17"/>
      <c r="F20" s="17"/>
      <c r="G20" s="87">
        <v>1</v>
      </c>
      <c r="H20" s="121">
        <v>0</v>
      </c>
      <c r="I20" s="122">
        <f t="shared" si="0"/>
        <v>0</v>
      </c>
      <c r="J20" s="87">
        <v>21</v>
      </c>
      <c r="K20" s="96"/>
      <c r="L20" s="97"/>
      <c r="M20" s="98" t="s">
        <v>301</v>
      </c>
    </row>
    <row r="21" spans="1:13" ht="144">
      <c r="A21" s="50" t="s">
        <v>158</v>
      </c>
      <c r="B21" s="20" t="s">
        <v>185</v>
      </c>
      <c r="C21" s="21" t="s">
        <v>192</v>
      </c>
      <c r="D21" s="17" t="s">
        <v>186</v>
      </c>
      <c r="E21" s="17"/>
      <c r="F21" s="17"/>
      <c r="G21" s="87">
        <v>1</v>
      </c>
      <c r="H21" s="121">
        <v>0</v>
      </c>
      <c r="I21" s="122">
        <f t="shared" si="0"/>
        <v>0</v>
      </c>
      <c r="J21" s="87">
        <v>21</v>
      </c>
      <c r="K21" s="96"/>
      <c r="L21" s="97"/>
      <c r="M21" s="98" t="s">
        <v>301</v>
      </c>
    </row>
    <row r="22" spans="1:13" ht="35" customHeight="1">
      <c r="A22" s="50" t="s">
        <v>159</v>
      </c>
      <c r="B22" s="34" t="s">
        <v>22</v>
      </c>
      <c r="C22" s="43" t="s">
        <v>302</v>
      </c>
      <c r="D22" s="17" t="s">
        <v>11</v>
      </c>
      <c r="E22" s="17"/>
      <c r="F22" s="17"/>
      <c r="G22" s="87">
        <v>1</v>
      </c>
      <c r="H22" s="121">
        <v>0</v>
      </c>
      <c r="I22" s="122">
        <f t="shared" si="0"/>
        <v>0</v>
      </c>
      <c r="J22" s="87">
        <v>21</v>
      </c>
      <c r="K22" s="96"/>
      <c r="L22" s="97"/>
      <c r="M22" s="98" t="s">
        <v>301</v>
      </c>
    </row>
    <row r="23" spans="1:13" ht="108">
      <c r="A23" s="50" t="s">
        <v>160</v>
      </c>
      <c r="B23" s="20" t="s">
        <v>14</v>
      </c>
      <c r="C23" s="21" t="s">
        <v>332</v>
      </c>
      <c r="D23" s="17" t="s">
        <v>42</v>
      </c>
      <c r="E23" s="17"/>
      <c r="F23" s="17"/>
      <c r="G23" s="87">
        <v>2</v>
      </c>
      <c r="H23" s="121">
        <v>0</v>
      </c>
      <c r="I23" s="122">
        <f t="shared" si="0"/>
        <v>0</v>
      </c>
      <c r="J23" s="87">
        <v>21</v>
      </c>
      <c r="K23" s="96"/>
      <c r="L23" s="97"/>
      <c r="M23" s="98" t="s">
        <v>301</v>
      </c>
    </row>
    <row r="24" spans="1:13" ht="204">
      <c r="A24" s="50" t="s">
        <v>161</v>
      </c>
      <c r="B24" s="44" t="s">
        <v>264</v>
      </c>
      <c r="C24" s="21" t="s">
        <v>265</v>
      </c>
      <c r="D24" s="17" t="s">
        <v>99</v>
      </c>
      <c r="E24" s="17"/>
      <c r="F24" s="17"/>
      <c r="G24" s="87">
        <v>2</v>
      </c>
      <c r="H24" s="121">
        <v>0</v>
      </c>
      <c r="I24" s="122">
        <f t="shared" si="0"/>
        <v>0</v>
      </c>
      <c r="J24" s="87">
        <v>21</v>
      </c>
      <c r="K24" s="142" t="s">
        <v>304</v>
      </c>
      <c r="L24" s="97"/>
      <c r="M24" s="98" t="s">
        <v>301</v>
      </c>
    </row>
    <row r="25" spans="1:13" ht="96">
      <c r="A25" s="50" t="s">
        <v>162</v>
      </c>
      <c r="B25" s="20" t="s">
        <v>187</v>
      </c>
      <c r="C25" s="21" t="s">
        <v>188</v>
      </c>
      <c r="D25" s="17" t="s">
        <v>189</v>
      </c>
      <c r="E25" s="17"/>
      <c r="F25" s="17"/>
      <c r="G25" s="87">
        <v>1</v>
      </c>
      <c r="H25" s="121">
        <v>0</v>
      </c>
      <c r="I25" s="122">
        <f t="shared" si="0"/>
        <v>0</v>
      </c>
      <c r="J25" s="87">
        <v>21</v>
      </c>
      <c r="K25" s="96"/>
      <c r="L25" s="97"/>
      <c r="M25" s="98" t="s">
        <v>301</v>
      </c>
    </row>
    <row r="26" spans="1:13" ht="251">
      <c r="A26" s="50" t="s">
        <v>163</v>
      </c>
      <c r="B26" s="46" t="s">
        <v>115</v>
      </c>
      <c r="C26" s="21" t="s">
        <v>266</v>
      </c>
      <c r="D26" s="17" t="s">
        <v>98</v>
      </c>
      <c r="E26" s="17"/>
      <c r="F26" s="17"/>
      <c r="G26" s="87">
        <v>1</v>
      </c>
      <c r="H26" s="121">
        <v>0</v>
      </c>
      <c r="I26" s="122">
        <f t="shared" si="0"/>
        <v>0</v>
      </c>
      <c r="J26" s="87">
        <v>21</v>
      </c>
      <c r="K26" s="143" t="s">
        <v>305</v>
      </c>
      <c r="L26" s="97"/>
      <c r="M26" s="98" t="s">
        <v>301</v>
      </c>
    </row>
    <row r="27" spans="1:13" ht="24">
      <c r="A27" s="50" t="s">
        <v>164</v>
      </c>
      <c r="B27" s="20" t="s">
        <v>12</v>
      </c>
      <c r="C27" s="21" t="s">
        <v>13</v>
      </c>
      <c r="D27" s="17" t="s">
        <v>190</v>
      </c>
      <c r="E27" s="17"/>
      <c r="F27" s="17"/>
      <c r="G27" s="87">
        <v>3</v>
      </c>
      <c r="H27" s="121">
        <v>0</v>
      </c>
      <c r="I27" s="122">
        <f t="shared" si="0"/>
        <v>0</v>
      </c>
      <c r="J27" s="87">
        <v>21</v>
      </c>
      <c r="K27" s="96"/>
      <c r="L27" s="97"/>
      <c r="M27" s="98" t="s">
        <v>301</v>
      </c>
    </row>
    <row r="28" spans="1:13" ht="144">
      <c r="A28" s="50" t="s">
        <v>165</v>
      </c>
      <c r="B28" s="20" t="s">
        <v>191</v>
      </c>
      <c r="C28" s="21" t="s">
        <v>193</v>
      </c>
      <c r="D28" s="17" t="s">
        <v>194</v>
      </c>
      <c r="E28" s="17"/>
      <c r="F28" s="17"/>
      <c r="G28" s="87">
        <v>1</v>
      </c>
      <c r="H28" s="121">
        <v>0</v>
      </c>
      <c r="I28" s="122">
        <f t="shared" si="0"/>
        <v>0</v>
      </c>
      <c r="J28" s="87">
        <v>21</v>
      </c>
      <c r="K28" s="96"/>
      <c r="L28" s="97"/>
      <c r="M28" s="98" t="s">
        <v>301</v>
      </c>
    </row>
    <row r="29" spans="1:13" ht="409.6">
      <c r="A29" s="50" t="s">
        <v>166</v>
      </c>
      <c r="B29" s="20" t="s">
        <v>287</v>
      </c>
      <c r="C29" s="36" t="s">
        <v>267</v>
      </c>
      <c r="D29" s="35" t="s">
        <v>49</v>
      </c>
      <c r="E29" s="35"/>
      <c r="F29" s="35"/>
      <c r="G29" s="87">
        <v>1</v>
      </c>
      <c r="H29" s="121">
        <v>0</v>
      </c>
      <c r="I29" s="122">
        <f t="shared" si="0"/>
        <v>0</v>
      </c>
      <c r="J29" s="87">
        <v>21</v>
      </c>
      <c r="K29" s="142" t="s">
        <v>304</v>
      </c>
      <c r="L29" s="97"/>
      <c r="M29" s="98" t="s">
        <v>301</v>
      </c>
    </row>
    <row r="30" spans="1:13" ht="24">
      <c r="A30" s="50" t="s">
        <v>167</v>
      </c>
      <c r="B30" s="34" t="s">
        <v>117</v>
      </c>
      <c r="C30" s="21" t="s">
        <v>34</v>
      </c>
      <c r="D30" s="17" t="s">
        <v>40</v>
      </c>
      <c r="E30" s="17"/>
      <c r="F30" s="17"/>
      <c r="G30" s="87">
        <v>2</v>
      </c>
      <c r="H30" s="121">
        <v>0</v>
      </c>
      <c r="I30" s="122">
        <f t="shared" si="0"/>
        <v>0</v>
      </c>
      <c r="J30" s="87">
        <v>21</v>
      </c>
      <c r="K30" s="96"/>
      <c r="L30" s="97"/>
      <c r="M30" s="98" t="s">
        <v>301</v>
      </c>
    </row>
    <row r="31" spans="1:13" ht="60">
      <c r="A31" s="50" t="s">
        <v>168</v>
      </c>
      <c r="B31" s="34" t="s">
        <v>118</v>
      </c>
      <c r="C31" s="21" t="s">
        <v>195</v>
      </c>
      <c r="D31" s="17" t="s">
        <v>119</v>
      </c>
      <c r="E31" s="17"/>
      <c r="F31" s="17"/>
      <c r="G31" s="87">
        <v>2</v>
      </c>
      <c r="H31" s="121">
        <v>0</v>
      </c>
      <c r="I31" s="122">
        <f t="shared" si="0"/>
        <v>0</v>
      </c>
      <c r="J31" s="87">
        <v>21</v>
      </c>
      <c r="K31" s="96"/>
      <c r="L31" s="97"/>
      <c r="M31" s="98" t="s">
        <v>301</v>
      </c>
    </row>
    <row r="32" spans="1:13" ht="409.6">
      <c r="A32" s="50" t="s">
        <v>169</v>
      </c>
      <c r="B32" s="20" t="s">
        <v>286</v>
      </c>
      <c r="C32" s="36" t="s">
        <v>267</v>
      </c>
      <c r="D32" s="35" t="s">
        <v>49</v>
      </c>
      <c r="E32" s="35"/>
      <c r="F32" s="35"/>
      <c r="G32" s="87">
        <v>1</v>
      </c>
      <c r="H32" s="121">
        <v>0</v>
      </c>
      <c r="I32" s="122">
        <f t="shared" si="0"/>
        <v>0</v>
      </c>
      <c r="J32" s="87">
        <v>21</v>
      </c>
      <c r="K32" s="142" t="s">
        <v>306</v>
      </c>
      <c r="L32" s="97"/>
      <c r="M32" s="98" t="s">
        <v>301</v>
      </c>
    </row>
    <row r="33" spans="1:13" ht="72">
      <c r="A33" s="50" t="s">
        <v>170</v>
      </c>
      <c r="B33" s="20" t="s">
        <v>196</v>
      </c>
      <c r="C33" s="21" t="s">
        <v>197</v>
      </c>
      <c r="D33" s="17" t="s">
        <v>198</v>
      </c>
      <c r="E33" s="17"/>
      <c r="F33" s="17"/>
      <c r="G33" s="87">
        <v>2</v>
      </c>
      <c r="H33" s="121">
        <v>0</v>
      </c>
      <c r="I33" s="122">
        <f t="shared" si="0"/>
        <v>0</v>
      </c>
      <c r="J33" s="87">
        <v>21</v>
      </c>
      <c r="K33" s="96"/>
      <c r="L33" s="97"/>
      <c r="M33" s="98" t="s">
        <v>301</v>
      </c>
    </row>
    <row r="34" spans="1:13" ht="120">
      <c r="A34" s="50" t="s">
        <v>171</v>
      </c>
      <c r="B34" s="18" t="s">
        <v>201</v>
      </c>
      <c r="C34" s="19" t="s">
        <v>200</v>
      </c>
      <c r="D34" s="17" t="s">
        <v>199</v>
      </c>
      <c r="E34" s="17"/>
      <c r="F34" s="17"/>
      <c r="G34" s="87">
        <v>1</v>
      </c>
      <c r="H34" s="121">
        <v>0</v>
      </c>
      <c r="I34" s="122">
        <f t="shared" si="0"/>
        <v>0</v>
      </c>
      <c r="J34" s="87">
        <v>21</v>
      </c>
      <c r="K34" s="96"/>
      <c r="L34" s="97"/>
      <c r="M34" s="98" t="s">
        <v>301</v>
      </c>
    </row>
    <row r="35" spans="1:13" ht="72">
      <c r="A35" s="50" t="s">
        <v>172</v>
      </c>
      <c r="B35" s="20" t="s">
        <v>50</v>
      </c>
      <c r="C35" s="21" t="s">
        <v>268</v>
      </c>
      <c r="D35" s="17" t="s">
        <v>51</v>
      </c>
      <c r="E35" s="17"/>
      <c r="F35" s="17"/>
      <c r="G35" s="87">
        <v>1</v>
      </c>
      <c r="H35" s="121">
        <v>0</v>
      </c>
      <c r="I35" s="122">
        <f t="shared" si="0"/>
        <v>0</v>
      </c>
      <c r="J35" s="87">
        <v>21</v>
      </c>
      <c r="K35" s="142" t="s">
        <v>304</v>
      </c>
      <c r="L35" s="97"/>
      <c r="M35" s="98" t="s">
        <v>301</v>
      </c>
    </row>
    <row r="36" spans="1:13" ht="192">
      <c r="A36" s="50" t="s">
        <v>173</v>
      </c>
      <c r="B36" s="20" t="s">
        <v>202</v>
      </c>
      <c r="C36" s="21" t="s">
        <v>204</v>
      </c>
      <c r="D36" s="17" t="s">
        <v>203</v>
      </c>
      <c r="E36" s="17"/>
      <c r="F36" s="17"/>
      <c r="G36" s="87">
        <v>1</v>
      </c>
      <c r="H36" s="121">
        <v>0</v>
      </c>
      <c r="I36" s="122">
        <f t="shared" si="0"/>
        <v>0</v>
      </c>
      <c r="J36" s="87">
        <v>21</v>
      </c>
      <c r="K36" s="142" t="s">
        <v>304</v>
      </c>
      <c r="L36" s="97"/>
      <c r="M36" s="98" t="s">
        <v>301</v>
      </c>
    </row>
    <row r="37" spans="1:13" ht="204">
      <c r="A37" s="50" t="s">
        <v>174</v>
      </c>
      <c r="B37" s="20" t="s">
        <v>290</v>
      </c>
      <c r="C37" s="21" t="s">
        <v>297</v>
      </c>
      <c r="D37" s="17" t="s">
        <v>296</v>
      </c>
      <c r="E37" s="17"/>
      <c r="F37" s="17"/>
      <c r="G37" s="87">
        <v>1</v>
      </c>
      <c r="H37" s="121">
        <v>0</v>
      </c>
      <c r="I37" s="122">
        <f t="shared" si="0"/>
        <v>0</v>
      </c>
      <c r="J37" s="87">
        <v>21</v>
      </c>
      <c r="K37" s="142" t="s">
        <v>306</v>
      </c>
      <c r="L37" s="97"/>
      <c r="M37" s="98" t="s">
        <v>301</v>
      </c>
    </row>
    <row r="38" spans="1:13" ht="409.6">
      <c r="A38" s="50" t="s">
        <v>175</v>
      </c>
      <c r="B38" s="20" t="s">
        <v>205</v>
      </c>
      <c r="C38" s="47" t="s">
        <v>291</v>
      </c>
      <c r="D38" s="17" t="s">
        <v>206</v>
      </c>
      <c r="E38" s="17"/>
      <c r="F38" s="17"/>
      <c r="G38" s="87">
        <v>1</v>
      </c>
      <c r="H38" s="121">
        <v>0</v>
      </c>
      <c r="I38" s="122">
        <f t="shared" si="0"/>
        <v>0</v>
      </c>
      <c r="J38" s="87">
        <v>21</v>
      </c>
      <c r="K38" s="142" t="s">
        <v>306</v>
      </c>
      <c r="L38" s="97"/>
      <c r="M38" s="98" t="s">
        <v>301</v>
      </c>
    </row>
    <row r="39" spans="1:13" ht="60">
      <c r="A39" s="50" t="s">
        <v>176</v>
      </c>
      <c r="B39" s="18" t="s">
        <v>207</v>
      </c>
      <c r="C39" s="19" t="s">
        <v>295</v>
      </c>
      <c r="D39" s="17" t="s">
        <v>11</v>
      </c>
      <c r="E39" s="17"/>
      <c r="F39" s="17"/>
      <c r="G39" s="87">
        <v>1</v>
      </c>
      <c r="H39" s="121">
        <v>0</v>
      </c>
      <c r="I39" s="122">
        <f t="shared" si="0"/>
        <v>0</v>
      </c>
      <c r="J39" s="87">
        <v>21</v>
      </c>
      <c r="K39" s="96"/>
      <c r="L39" s="97"/>
      <c r="M39" s="98" t="s">
        <v>301</v>
      </c>
    </row>
    <row r="40" spans="1:13" ht="409.6">
      <c r="A40" s="50" t="s">
        <v>177</v>
      </c>
      <c r="B40" s="20" t="s">
        <v>208</v>
      </c>
      <c r="C40" s="47" t="s">
        <v>292</v>
      </c>
      <c r="D40" s="17" t="s">
        <v>209</v>
      </c>
      <c r="E40" s="17"/>
      <c r="F40" s="17"/>
      <c r="G40" s="87">
        <v>1</v>
      </c>
      <c r="H40" s="121">
        <v>0</v>
      </c>
      <c r="I40" s="122">
        <f t="shared" si="0"/>
        <v>0</v>
      </c>
      <c r="J40" s="87">
        <v>21</v>
      </c>
      <c r="K40" s="142" t="s">
        <v>306</v>
      </c>
      <c r="L40" s="97"/>
      <c r="M40" s="98" t="s">
        <v>301</v>
      </c>
    </row>
    <row r="41" spans="1:13" ht="60">
      <c r="A41" s="50" t="s">
        <v>178</v>
      </c>
      <c r="B41" s="18" t="s">
        <v>210</v>
      </c>
      <c r="C41" s="19" t="s">
        <v>295</v>
      </c>
      <c r="D41" s="17" t="s">
        <v>11</v>
      </c>
      <c r="E41" s="17"/>
      <c r="F41" s="17"/>
      <c r="G41" s="87">
        <v>1</v>
      </c>
      <c r="H41" s="121">
        <v>0</v>
      </c>
      <c r="I41" s="122">
        <f t="shared" si="0"/>
        <v>0</v>
      </c>
      <c r="J41" s="87">
        <v>21</v>
      </c>
      <c r="K41" s="102"/>
      <c r="L41" s="97"/>
      <c r="M41" s="98" t="s">
        <v>301</v>
      </c>
    </row>
    <row r="42" spans="1:13" ht="84">
      <c r="A42" s="50" t="s">
        <v>179</v>
      </c>
      <c r="B42" s="20" t="s">
        <v>211</v>
      </c>
      <c r="C42" s="21" t="s">
        <v>212</v>
      </c>
      <c r="D42" s="17" t="s">
        <v>213</v>
      </c>
      <c r="E42" s="17"/>
      <c r="F42" s="17"/>
      <c r="G42" s="87">
        <v>1</v>
      </c>
      <c r="H42" s="121">
        <v>0</v>
      </c>
      <c r="I42" s="122">
        <f t="shared" si="0"/>
        <v>0</v>
      </c>
      <c r="J42" s="87">
        <v>21</v>
      </c>
      <c r="K42" s="96"/>
      <c r="L42" s="97"/>
      <c r="M42" s="98" t="s">
        <v>301</v>
      </c>
    </row>
    <row r="43" spans="1:13" ht="69" customHeight="1">
      <c r="A43" s="50" t="s">
        <v>180</v>
      </c>
      <c r="B43" s="20" t="s">
        <v>43</v>
      </c>
      <c r="C43" s="21" t="s">
        <v>333</v>
      </c>
      <c r="D43" s="17" t="s">
        <v>11</v>
      </c>
      <c r="E43" s="17"/>
      <c r="F43" s="17"/>
      <c r="G43" s="87">
        <v>1</v>
      </c>
      <c r="H43" s="121">
        <v>0</v>
      </c>
      <c r="I43" s="122">
        <f t="shared" si="0"/>
        <v>0</v>
      </c>
      <c r="J43" s="87">
        <v>21</v>
      </c>
      <c r="K43" s="96"/>
      <c r="L43" s="97"/>
      <c r="M43" s="98" t="s">
        <v>301</v>
      </c>
    </row>
    <row r="44" spans="1:13" ht="36">
      <c r="A44" s="50" t="s">
        <v>181</v>
      </c>
      <c r="B44" s="20" t="s">
        <v>44</v>
      </c>
      <c r="C44" s="21" t="s">
        <v>116</v>
      </c>
      <c r="D44" s="17" t="s">
        <v>214</v>
      </c>
      <c r="E44" s="17"/>
      <c r="F44" s="17"/>
      <c r="G44" s="87">
        <v>2</v>
      </c>
      <c r="H44" s="121">
        <v>0</v>
      </c>
      <c r="I44" s="122">
        <f t="shared" si="0"/>
        <v>0</v>
      </c>
      <c r="J44" s="87">
        <v>21</v>
      </c>
      <c r="K44" s="96"/>
      <c r="L44" s="97"/>
      <c r="M44" s="98" t="s">
        <v>301</v>
      </c>
    </row>
    <row r="45" spans="1:13" ht="216">
      <c r="A45" s="50" t="s">
        <v>182</v>
      </c>
      <c r="B45" s="20" t="s">
        <v>269</v>
      </c>
      <c r="C45" s="21" t="s">
        <v>271</v>
      </c>
      <c r="D45" s="17" t="s">
        <v>270</v>
      </c>
      <c r="E45" s="17"/>
      <c r="F45" s="17"/>
      <c r="G45" s="87">
        <v>1</v>
      </c>
      <c r="H45" s="121">
        <v>0</v>
      </c>
      <c r="I45" s="122">
        <f t="shared" si="0"/>
        <v>0</v>
      </c>
      <c r="J45" s="87">
        <v>21</v>
      </c>
      <c r="K45" s="142" t="s">
        <v>306</v>
      </c>
      <c r="L45" s="97"/>
      <c r="M45" s="98" t="s">
        <v>301</v>
      </c>
    </row>
    <row r="46" spans="1:13" ht="12">
      <c r="A46" s="32"/>
      <c r="B46" s="31"/>
      <c r="C46" s="175" t="s">
        <v>215</v>
      </c>
      <c r="D46" s="175"/>
      <c r="E46" s="175"/>
      <c r="F46" s="175"/>
      <c r="G46" s="175"/>
      <c r="H46" s="123"/>
      <c r="I46" s="125"/>
      <c r="J46" s="31"/>
      <c r="K46" s="99"/>
      <c r="L46" s="100"/>
      <c r="M46" s="101"/>
    </row>
    <row r="47" spans="1:13" ht="96">
      <c r="A47" s="50" t="s">
        <v>21</v>
      </c>
      <c r="B47" s="20" t="s">
        <v>218</v>
      </c>
      <c r="C47" s="42" t="s">
        <v>216</v>
      </c>
      <c r="D47" s="17" t="s">
        <v>217</v>
      </c>
      <c r="E47" s="17"/>
      <c r="F47" s="17"/>
      <c r="G47" s="87">
        <v>1</v>
      </c>
      <c r="H47" s="121">
        <v>0</v>
      </c>
      <c r="I47" s="122">
        <f t="shared" si="0"/>
        <v>0</v>
      </c>
      <c r="J47" s="87">
        <v>21</v>
      </c>
      <c r="K47" s="96"/>
      <c r="L47" s="97"/>
      <c r="M47" s="98" t="s">
        <v>301</v>
      </c>
    </row>
    <row r="48" spans="1:13" ht="120">
      <c r="A48" s="50" t="s">
        <v>19</v>
      </c>
      <c r="B48" s="34" t="s">
        <v>221</v>
      </c>
      <c r="C48" s="21" t="s">
        <v>289</v>
      </c>
      <c r="D48" s="17" t="s">
        <v>288</v>
      </c>
      <c r="E48" s="17"/>
      <c r="F48" s="17"/>
      <c r="G48" s="87">
        <v>1</v>
      </c>
      <c r="H48" s="121">
        <v>0</v>
      </c>
      <c r="I48" s="122">
        <f t="shared" si="0"/>
        <v>0</v>
      </c>
      <c r="J48" s="87">
        <v>21</v>
      </c>
      <c r="K48" s="142" t="s">
        <v>306</v>
      </c>
      <c r="L48" s="97"/>
      <c r="M48" s="98" t="s">
        <v>301</v>
      </c>
    </row>
    <row r="49" spans="1:13" ht="204">
      <c r="A49" s="50" t="s">
        <v>23</v>
      </c>
      <c r="B49" s="41" t="s">
        <v>123</v>
      </c>
      <c r="C49" s="42" t="s">
        <v>219</v>
      </c>
      <c r="D49" s="35" t="s">
        <v>220</v>
      </c>
      <c r="E49" s="17"/>
      <c r="F49" s="17"/>
      <c r="G49" s="87">
        <v>1</v>
      </c>
      <c r="H49" s="121">
        <v>0</v>
      </c>
      <c r="I49" s="122">
        <f t="shared" si="0"/>
        <v>0</v>
      </c>
      <c r="J49" s="87">
        <v>21</v>
      </c>
      <c r="K49" s="96"/>
      <c r="L49" s="97"/>
      <c r="M49" s="98" t="s">
        <v>301</v>
      </c>
    </row>
    <row r="50" spans="1:13" ht="216">
      <c r="A50" s="50" t="s">
        <v>24</v>
      </c>
      <c r="B50" s="41" t="s">
        <v>222</v>
      </c>
      <c r="C50" s="42" t="s">
        <v>223</v>
      </c>
      <c r="D50" s="35" t="s">
        <v>224</v>
      </c>
      <c r="E50" s="17"/>
      <c r="F50" s="17"/>
      <c r="G50" s="87">
        <v>1</v>
      </c>
      <c r="H50" s="121">
        <v>0</v>
      </c>
      <c r="I50" s="122">
        <f t="shared" si="0"/>
        <v>0</v>
      </c>
      <c r="J50" s="87">
        <v>21</v>
      </c>
      <c r="K50" s="96"/>
      <c r="L50" s="97"/>
      <c r="M50" s="98" t="s">
        <v>301</v>
      </c>
    </row>
    <row r="51" spans="1:13" ht="180">
      <c r="A51" s="50" t="s">
        <v>103</v>
      </c>
      <c r="B51" s="20" t="s">
        <v>225</v>
      </c>
      <c r="C51" s="22" t="s">
        <v>227</v>
      </c>
      <c r="D51" s="17" t="s">
        <v>226</v>
      </c>
      <c r="E51" s="17"/>
      <c r="F51" s="17"/>
      <c r="G51" s="87">
        <v>1</v>
      </c>
      <c r="H51" s="121">
        <v>0</v>
      </c>
      <c r="I51" s="122">
        <f t="shared" si="0"/>
        <v>0</v>
      </c>
      <c r="J51" s="87">
        <v>21</v>
      </c>
      <c r="K51" s="96"/>
      <c r="L51" s="97"/>
      <c r="M51" s="98" t="s">
        <v>301</v>
      </c>
    </row>
    <row r="52" spans="1:13" ht="132">
      <c r="A52" s="50" t="s">
        <v>104</v>
      </c>
      <c r="B52" s="20" t="s">
        <v>124</v>
      </c>
      <c r="C52" s="22" t="s">
        <v>228</v>
      </c>
      <c r="D52" s="17" t="s">
        <v>229</v>
      </c>
      <c r="E52" s="17"/>
      <c r="F52" s="17"/>
      <c r="G52" s="87">
        <v>1</v>
      </c>
      <c r="H52" s="121">
        <v>0</v>
      </c>
      <c r="I52" s="122">
        <f t="shared" si="0"/>
        <v>0</v>
      </c>
      <c r="J52" s="87">
        <v>21</v>
      </c>
      <c r="K52" s="96"/>
      <c r="L52" s="97"/>
      <c r="M52" s="98" t="s">
        <v>301</v>
      </c>
    </row>
    <row r="53" spans="1:13" ht="180">
      <c r="A53" s="50" t="s">
        <v>105</v>
      </c>
      <c r="B53" s="20" t="s">
        <v>52</v>
      </c>
      <c r="C53" s="22" t="s">
        <v>272</v>
      </c>
      <c r="D53" s="17" t="s">
        <v>53</v>
      </c>
      <c r="E53" s="17"/>
      <c r="F53" s="17"/>
      <c r="G53" s="87">
        <v>1</v>
      </c>
      <c r="H53" s="121">
        <v>0</v>
      </c>
      <c r="I53" s="122">
        <f t="shared" si="0"/>
        <v>0</v>
      </c>
      <c r="J53" s="87">
        <v>21</v>
      </c>
      <c r="K53" s="142" t="s">
        <v>307</v>
      </c>
      <c r="L53" s="97"/>
      <c r="M53" s="98" t="s">
        <v>301</v>
      </c>
    </row>
    <row r="54" spans="1:13" ht="156">
      <c r="A54" s="50" t="s">
        <v>230</v>
      </c>
      <c r="B54" s="20" t="s">
        <v>89</v>
      </c>
      <c r="C54" s="22" t="s">
        <v>90</v>
      </c>
      <c r="D54" s="17" t="s">
        <v>91</v>
      </c>
      <c r="E54" s="17"/>
      <c r="F54" s="17"/>
      <c r="G54" s="87">
        <v>2</v>
      </c>
      <c r="H54" s="121">
        <v>0</v>
      </c>
      <c r="I54" s="122">
        <f t="shared" si="0"/>
        <v>0</v>
      </c>
      <c r="J54" s="87">
        <v>21</v>
      </c>
      <c r="K54" s="142" t="s">
        <v>304</v>
      </c>
      <c r="L54" s="97"/>
      <c r="M54" s="98" t="s">
        <v>301</v>
      </c>
    </row>
    <row r="55" spans="1:13" ht="84">
      <c r="A55" s="50" t="s">
        <v>231</v>
      </c>
      <c r="B55" s="20" t="s">
        <v>43</v>
      </c>
      <c r="C55" s="22" t="s">
        <v>334</v>
      </c>
      <c r="D55" s="17" t="s">
        <v>11</v>
      </c>
      <c r="E55" s="17"/>
      <c r="F55" s="17"/>
      <c r="G55" s="87">
        <v>1</v>
      </c>
      <c r="H55" s="121">
        <v>0</v>
      </c>
      <c r="I55" s="122">
        <f t="shared" si="0"/>
        <v>0</v>
      </c>
      <c r="J55" s="87">
        <v>21</v>
      </c>
      <c r="K55" s="96"/>
      <c r="L55" s="97"/>
      <c r="M55" s="98" t="s">
        <v>301</v>
      </c>
    </row>
    <row r="56" spans="1:13" ht="48">
      <c r="A56" s="50" t="s">
        <v>232</v>
      </c>
      <c r="B56" s="20" t="s">
        <v>47</v>
      </c>
      <c r="C56" s="21" t="s">
        <v>235</v>
      </c>
      <c r="D56" s="17" t="s">
        <v>234</v>
      </c>
      <c r="E56" s="17"/>
      <c r="F56" s="17"/>
      <c r="G56" s="87">
        <v>1</v>
      </c>
      <c r="H56" s="121">
        <v>0</v>
      </c>
      <c r="I56" s="122">
        <f t="shared" si="0"/>
        <v>0</v>
      </c>
      <c r="J56" s="87">
        <v>21</v>
      </c>
      <c r="K56" s="96"/>
      <c r="L56" s="97"/>
      <c r="M56" s="98" t="s">
        <v>301</v>
      </c>
    </row>
    <row r="57" spans="1:13" ht="48">
      <c r="A57" s="50" t="s">
        <v>233</v>
      </c>
      <c r="B57" s="20" t="s">
        <v>86</v>
      </c>
      <c r="C57" s="22" t="s">
        <v>87</v>
      </c>
      <c r="D57" s="17" t="s">
        <v>88</v>
      </c>
      <c r="E57" s="17"/>
      <c r="F57" s="17"/>
      <c r="G57" s="87">
        <v>1</v>
      </c>
      <c r="H57" s="121">
        <v>0</v>
      </c>
      <c r="I57" s="122">
        <f t="shared" si="0"/>
        <v>0</v>
      </c>
      <c r="J57" s="87">
        <v>21</v>
      </c>
      <c r="K57" s="96"/>
      <c r="L57" s="97"/>
      <c r="M57" s="98" t="s">
        <v>301</v>
      </c>
    </row>
    <row r="58" spans="1:13" ht="12" customHeight="1">
      <c r="A58" s="32"/>
      <c r="B58" s="31"/>
      <c r="C58" s="175" t="s">
        <v>236</v>
      </c>
      <c r="D58" s="175"/>
      <c r="E58" s="175"/>
      <c r="F58" s="175"/>
      <c r="G58" s="175"/>
      <c r="H58" s="123"/>
      <c r="I58" s="125"/>
      <c r="J58" s="31"/>
      <c r="K58" s="99"/>
      <c r="L58" s="100"/>
      <c r="M58" s="101"/>
    </row>
    <row r="59" spans="1:13" ht="132">
      <c r="A59" s="50" t="s">
        <v>54</v>
      </c>
      <c r="B59" s="20" t="s">
        <v>237</v>
      </c>
      <c r="C59" s="22" t="s">
        <v>274</v>
      </c>
      <c r="D59" s="17" t="s">
        <v>273</v>
      </c>
      <c r="E59" s="17"/>
      <c r="F59" s="17"/>
      <c r="G59" s="87">
        <v>1</v>
      </c>
      <c r="H59" s="121">
        <v>0</v>
      </c>
      <c r="I59" s="122">
        <f t="shared" si="0"/>
        <v>0</v>
      </c>
      <c r="J59" s="87">
        <v>21</v>
      </c>
      <c r="K59" s="142" t="s">
        <v>304</v>
      </c>
      <c r="L59" s="97"/>
      <c r="M59" s="98" t="s">
        <v>301</v>
      </c>
    </row>
    <row r="60" spans="1:13" ht="132">
      <c r="A60" s="50" t="s">
        <v>55</v>
      </c>
      <c r="B60" s="20" t="s">
        <v>48</v>
      </c>
      <c r="C60" s="22" t="s">
        <v>275</v>
      </c>
      <c r="D60" s="17" t="s">
        <v>273</v>
      </c>
      <c r="E60" s="17"/>
      <c r="F60" s="17"/>
      <c r="G60" s="87">
        <v>3</v>
      </c>
      <c r="H60" s="121">
        <v>0</v>
      </c>
      <c r="I60" s="122">
        <f t="shared" si="0"/>
        <v>0</v>
      </c>
      <c r="J60" s="87">
        <v>21</v>
      </c>
      <c r="K60" s="142" t="s">
        <v>304</v>
      </c>
      <c r="L60" s="97"/>
      <c r="M60" s="98" t="s">
        <v>301</v>
      </c>
    </row>
    <row r="61" spans="1:13" ht="36">
      <c r="A61" s="50" t="s">
        <v>56</v>
      </c>
      <c r="B61" s="20" t="s">
        <v>77</v>
      </c>
      <c r="C61" s="22" t="s">
        <v>78</v>
      </c>
      <c r="D61" s="17" t="s">
        <v>121</v>
      </c>
      <c r="E61" s="17"/>
      <c r="F61" s="17"/>
      <c r="G61" s="87">
        <v>2</v>
      </c>
      <c r="H61" s="121">
        <v>0</v>
      </c>
      <c r="I61" s="122">
        <f t="shared" si="0"/>
        <v>0</v>
      </c>
      <c r="J61" s="87">
        <v>21</v>
      </c>
      <c r="K61" s="96"/>
      <c r="L61" s="97"/>
      <c r="M61" s="98" t="s">
        <v>301</v>
      </c>
    </row>
    <row r="62" spans="1:13" ht="36">
      <c r="A62" s="50" t="s">
        <v>57</v>
      </c>
      <c r="B62" s="20" t="s">
        <v>77</v>
      </c>
      <c r="C62" s="22" t="s">
        <v>78</v>
      </c>
      <c r="D62" s="17" t="s">
        <v>122</v>
      </c>
      <c r="E62" s="17"/>
      <c r="F62" s="17"/>
      <c r="G62" s="87">
        <v>1</v>
      </c>
      <c r="H62" s="121">
        <v>0</v>
      </c>
      <c r="I62" s="122">
        <f t="shared" si="0"/>
        <v>0</v>
      </c>
      <c r="J62" s="87">
        <v>21</v>
      </c>
      <c r="K62" s="96"/>
      <c r="L62" s="97"/>
      <c r="M62" s="98" t="s">
        <v>301</v>
      </c>
    </row>
    <row r="63" spans="1:13" ht="36">
      <c r="A63" s="50" t="s">
        <v>81</v>
      </c>
      <c r="B63" s="20" t="s">
        <v>77</v>
      </c>
      <c r="C63" s="22" t="s">
        <v>78</v>
      </c>
      <c r="D63" s="17" t="s">
        <v>238</v>
      </c>
      <c r="E63" s="17"/>
      <c r="F63" s="17"/>
      <c r="G63" s="87">
        <v>1</v>
      </c>
      <c r="H63" s="121">
        <v>0</v>
      </c>
      <c r="I63" s="122">
        <f t="shared" si="0"/>
        <v>0</v>
      </c>
      <c r="J63" s="87">
        <v>21</v>
      </c>
      <c r="K63" s="96"/>
      <c r="L63" s="97"/>
      <c r="M63" s="98" t="s">
        <v>301</v>
      </c>
    </row>
    <row r="64" spans="1:13" ht="36">
      <c r="A64" s="50" t="s">
        <v>82</v>
      </c>
      <c r="B64" s="20" t="s">
        <v>77</v>
      </c>
      <c r="C64" s="22" t="s">
        <v>78</v>
      </c>
      <c r="D64" s="17" t="s">
        <v>239</v>
      </c>
      <c r="E64" s="17"/>
      <c r="F64" s="17"/>
      <c r="G64" s="87">
        <v>1</v>
      </c>
      <c r="H64" s="121">
        <v>0</v>
      </c>
      <c r="I64" s="122">
        <f t="shared" si="0"/>
        <v>0</v>
      </c>
      <c r="J64" s="87">
        <v>21</v>
      </c>
      <c r="K64" s="96"/>
      <c r="L64" s="97"/>
      <c r="M64" s="98" t="s">
        <v>301</v>
      </c>
    </row>
    <row r="65" spans="1:13" ht="36">
      <c r="A65" s="50" t="s">
        <v>83</v>
      </c>
      <c r="B65" s="20" t="s">
        <v>77</v>
      </c>
      <c r="C65" s="22" t="s">
        <v>78</v>
      </c>
      <c r="D65" s="17" t="s">
        <v>240</v>
      </c>
      <c r="E65" s="17"/>
      <c r="F65" s="17"/>
      <c r="G65" s="87">
        <v>1</v>
      </c>
      <c r="H65" s="121">
        <v>0</v>
      </c>
      <c r="I65" s="122">
        <f t="shared" si="0"/>
        <v>0</v>
      </c>
      <c r="J65" s="87">
        <v>21</v>
      </c>
      <c r="K65" s="96"/>
      <c r="L65" s="97"/>
      <c r="M65" s="98" t="s">
        <v>301</v>
      </c>
    </row>
    <row r="66" spans="1:13" ht="24">
      <c r="A66" s="50" t="s">
        <v>84</v>
      </c>
      <c r="B66" s="20" t="s">
        <v>15</v>
      </c>
      <c r="C66" s="21" t="s">
        <v>72</v>
      </c>
      <c r="D66" s="17" t="s">
        <v>241</v>
      </c>
      <c r="E66" s="17"/>
      <c r="F66" s="17"/>
      <c r="G66" s="87">
        <v>1</v>
      </c>
      <c r="H66" s="121">
        <v>0</v>
      </c>
      <c r="I66" s="122">
        <f t="shared" si="0"/>
        <v>0</v>
      </c>
      <c r="J66" s="87">
        <v>21</v>
      </c>
      <c r="K66" s="96"/>
      <c r="L66" s="97"/>
      <c r="M66" s="98" t="s">
        <v>301</v>
      </c>
    </row>
    <row r="67" spans="1:13" ht="132">
      <c r="A67" s="50" t="s">
        <v>85</v>
      </c>
      <c r="B67" s="20" t="s">
        <v>243</v>
      </c>
      <c r="C67" s="22" t="s">
        <v>276</v>
      </c>
      <c r="D67" s="17" t="s">
        <v>242</v>
      </c>
      <c r="E67" s="17"/>
      <c r="F67" s="17"/>
      <c r="G67" s="87">
        <v>1</v>
      </c>
      <c r="H67" s="121">
        <v>0</v>
      </c>
      <c r="I67" s="122">
        <f t="shared" si="0"/>
        <v>0</v>
      </c>
      <c r="J67" s="87">
        <v>21</v>
      </c>
      <c r="K67" s="142" t="s">
        <v>304</v>
      </c>
      <c r="L67" s="97"/>
      <c r="M67" s="98" t="s">
        <v>301</v>
      </c>
    </row>
    <row r="68" spans="1:13" ht="12" customHeight="1">
      <c r="A68" s="32"/>
      <c r="B68" s="31"/>
      <c r="C68" s="175" t="s">
        <v>250</v>
      </c>
      <c r="D68" s="175"/>
      <c r="E68" s="175"/>
      <c r="F68" s="175"/>
      <c r="G68" s="175"/>
      <c r="H68" s="123"/>
      <c r="I68" s="125"/>
      <c r="J68" s="31"/>
      <c r="K68" s="99"/>
      <c r="L68" s="100"/>
      <c r="M68" s="101"/>
    </row>
    <row r="69" spans="1:13" ht="120">
      <c r="A69" s="50" t="s">
        <v>59</v>
      </c>
      <c r="B69" s="20" t="s">
        <v>244</v>
      </c>
      <c r="C69" s="22" t="s">
        <v>245</v>
      </c>
      <c r="D69" s="17" t="s">
        <v>246</v>
      </c>
      <c r="E69" s="17"/>
      <c r="F69" s="17"/>
      <c r="G69" s="87">
        <v>1</v>
      </c>
      <c r="H69" s="121">
        <v>0</v>
      </c>
      <c r="I69" s="122">
        <f aca="true" t="shared" si="1" ref="I69:I96">G69*H69</f>
        <v>0</v>
      </c>
      <c r="J69" s="87">
        <v>21</v>
      </c>
      <c r="K69" s="96"/>
      <c r="L69" s="97"/>
      <c r="M69" s="98" t="s">
        <v>301</v>
      </c>
    </row>
    <row r="70" spans="1:13" ht="132">
      <c r="A70" s="50" t="s">
        <v>60</v>
      </c>
      <c r="B70" s="20" t="s">
        <v>58</v>
      </c>
      <c r="C70" s="21" t="s">
        <v>331</v>
      </c>
      <c r="D70" s="17" t="s">
        <v>120</v>
      </c>
      <c r="E70" s="17"/>
      <c r="F70" s="17"/>
      <c r="G70" s="87">
        <v>1</v>
      </c>
      <c r="H70" s="121">
        <v>0</v>
      </c>
      <c r="I70" s="122">
        <f t="shared" si="1"/>
        <v>0</v>
      </c>
      <c r="J70" s="87">
        <v>21</v>
      </c>
      <c r="K70" s="96"/>
      <c r="L70" s="97"/>
      <c r="M70" s="98" t="s">
        <v>301</v>
      </c>
    </row>
    <row r="71" spans="1:13" ht="37" customHeight="1">
      <c r="A71" s="50" t="s">
        <v>61</v>
      </c>
      <c r="B71" s="34" t="s">
        <v>22</v>
      </c>
      <c r="C71" s="43" t="s">
        <v>302</v>
      </c>
      <c r="D71" s="17" t="s">
        <v>11</v>
      </c>
      <c r="E71" s="17"/>
      <c r="F71" s="17"/>
      <c r="G71" s="87">
        <v>1</v>
      </c>
      <c r="H71" s="121">
        <v>0</v>
      </c>
      <c r="I71" s="122">
        <f t="shared" si="1"/>
        <v>0</v>
      </c>
      <c r="J71" s="87">
        <v>21</v>
      </c>
      <c r="K71" s="96"/>
      <c r="L71" s="97"/>
      <c r="M71" s="98" t="s">
        <v>301</v>
      </c>
    </row>
    <row r="72" spans="1:13" ht="36">
      <c r="A72" s="50" t="s">
        <v>62</v>
      </c>
      <c r="B72" s="20" t="s">
        <v>45</v>
      </c>
      <c r="C72" s="21" t="s">
        <v>135</v>
      </c>
      <c r="D72" s="17" t="s">
        <v>46</v>
      </c>
      <c r="E72" s="17"/>
      <c r="F72" s="17"/>
      <c r="G72" s="87">
        <v>1</v>
      </c>
      <c r="H72" s="121">
        <v>0</v>
      </c>
      <c r="I72" s="122">
        <f t="shared" si="1"/>
        <v>0</v>
      </c>
      <c r="J72" s="87">
        <v>21</v>
      </c>
      <c r="K72" s="96"/>
      <c r="L72" s="97"/>
      <c r="M72" s="98" t="s">
        <v>301</v>
      </c>
    </row>
    <row r="73" spans="1:13" ht="84">
      <c r="A73" s="50" t="s">
        <v>63</v>
      </c>
      <c r="B73" s="20" t="s">
        <v>68</v>
      </c>
      <c r="C73" s="21" t="s">
        <v>277</v>
      </c>
      <c r="D73" s="17" t="s">
        <v>80</v>
      </c>
      <c r="E73" s="17"/>
      <c r="F73" s="17"/>
      <c r="G73" s="87">
        <v>1</v>
      </c>
      <c r="H73" s="121">
        <v>0</v>
      </c>
      <c r="I73" s="122">
        <f t="shared" si="1"/>
        <v>0</v>
      </c>
      <c r="J73" s="87">
        <v>21</v>
      </c>
      <c r="K73" s="142" t="s">
        <v>304</v>
      </c>
      <c r="L73" s="97"/>
      <c r="M73" s="98" t="s">
        <v>301</v>
      </c>
    </row>
    <row r="74" spans="1:13" ht="24">
      <c r="A74" s="50" t="s">
        <v>64</v>
      </c>
      <c r="B74" s="20" t="s">
        <v>69</v>
      </c>
      <c r="C74" s="21" t="s">
        <v>278</v>
      </c>
      <c r="D74" s="17" t="s">
        <v>70</v>
      </c>
      <c r="E74" s="17"/>
      <c r="F74" s="17"/>
      <c r="G74" s="87">
        <v>1</v>
      </c>
      <c r="H74" s="121">
        <v>0</v>
      </c>
      <c r="I74" s="122">
        <f t="shared" si="1"/>
        <v>0</v>
      </c>
      <c r="J74" s="87">
        <v>21</v>
      </c>
      <c r="K74" s="96"/>
      <c r="L74" s="97"/>
      <c r="M74" s="98" t="s">
        <v>301</v>
      </c>
    </row>
    <row r="75" spans="1:13" ht="48">
      <c r="A75" s="50" t="s">
        <v>65</v>
      </c>
      <c r="B75" s="20" t="s">
        <v>71</v>
      </c>
      <c r="C75" s="21" t="s">
        <v>279</v>
      </c>
      <c r="D75" s="17" t="s">
        <v>11</v>
      </c>
      <c r="E75" s="17"/>
      <c r="F75" s="17"/>
      <c r="G75" s="87">
        <v>1</v>
      </c>
      <c r="H75" s="121">
        <v>0</v>
      </c>
      <c r="I75" s="122">
        <f t="shared" si="1"/>
        <v>0</v>
      </c>
      <c r="J75" s="87">
        <v>21</v>
      </c>
      <c r="K75" s="96"/>
      <c r="L75" s="97"/>
      <c r="M75" s="98" t="s">
        <v>301</v>
      </c>
    </row>
    <row r="76" spans="1:13" ht="12">
      <c r="A76" s="75" t="s">
        <v>66</v>
      </c>
      <c r="B76" s="76" t="s">
        <v>280</v>
      </c>
      <c r="C76" s="77"/>
      <c r="D76" s="78"/>
      <c r="E76" s="78"/>
      <c r="F76" s="78"/>
      <c r="G76" s="88"/>
      <c r="H76" s="126">
        <v>0</v>
      </c>
      <c r="I76" s="127">
        <f t="shared" si="1"/>
        <v>0</v>
      </c>
      <c r="J76" s="88"/>
      <c r="K76" s="103"/>
      <c r="L76" s="104"/>
      <c r="M76" s="105"/>
    </row>
    <row r="77" spans="1:13" ht="60">
      <c r="A77" s="50" t="s">
        <v>67</v>
      </c>
      <c r="B77" s="20" t="s">
        <v>15</v>
      </c>
      <c r="C77" s="22" t="s">
        <v>247</v>
      </c>
      <c r="D77" s="17" t="s">
        <v>248</v>
      </c>
      <c r="E77" s="17"/>
      <c r="F77" s="17"/>
      <c r="G77" s="87">
        <v>1</v>
      </c>
      <c r="H77" s="121">
        <v>0</v>
      </c>
      <c r="I77" s="122">
        <f t="shared" si="1"/>
        <v>0</v>
      </c>
      <c r="J77" s="87">
        <v>21</v>
      </c>
      <c r="K77" s="96"/>
      <c r="L77" s="97"/>
      <c r="M77" s="98" t="s">
        <v>301</v>
      </c>
    </row>
    <row r="78" spans="1:13" ht="84">
      <c r="A78" s="50" t="s">
        <v>93</v>
      </c>
      <c r="B78" s="20" t="s">
        <v>109</v>
      </c>
      <c r="C78" s="22" t="s">
        <v>281</v>
      </c>
      <c r="D78" s="17" t="s">
        <v>282</v>
      </c>
      <c r="E78" s="17"/>
      <c r="F78" s="17"/>
      <c r="G78" s="87">
        <v>1</v>
      </c>
      <c r="H78" s="121">
        <v>0</v>
      </c>
      <c r="I78" s="122">
        <f t="shared" si="1"/>
        <v>0</v>
      </c>
      <c r="J78" s="87">
        <v>21</v>
      </c>
      <c r="K78" s="142" t="s">
        <v>304</v>
      </c>
      <c r="L78" s="97"/>
      <c r="M78" s="98" t="s">
        <v>301</v>
      </c>
    </row>
    <row r="79" spans="1:13" ht="60">
      <c r="A79" s="50" t="s">
        <v>94</v>
      </c>
      <c r="B79" s="20" t="s">
        <v>110</v>
      </c>
      <c r="C79" s="22" t="s">
        <v>249</v>
      </c>
      <c r="D79" s="17" t="s">
        <v>11</v>
      </c>
      <c r="E79" s="17"/>
      <c r="F79" s="17"/>
      <c r="G79" s="87">
        <v>1</v>
      </c>
      <c r="H79" s="121">
        <v>0</v>
      </c>
      <c r="I79" s="122">
        <f t="shared" si="1"/>
        <v>0</v>
      </c>
      <c r="J79" s="87">
        <v>21</v>
      </c>
      <c r="K79" s="96"/>
      <c r="L79" s="97"/>
      <c r="M79" s="98" t="s">
        <v>301</v>
      </c>
    </row>
    <row r="80" spans="1:13" ht="24">
      <c r="A80" s="50" t="s">
        <v>95</v>
      </c>
      <c r="B80" s="20" t="s">
        <v>111</v>
      </c>
      <c r="C80" s="21" t="s">
        <v>112</v>
      </c>
      <c r="D80" s="17" t="s">
        <v>11</v>
      </c>
      <c r="E80" s="17"/>
      <c r="F80" s="17"/>
      <c r="G80" s="87">
        <v>1</v>
      </c>
      <c r="H80" s="121">
        <v>0</v>
      </c>
      <c r="I80" s="122">
        <f t="shared" si="1"/>
        <v>0</v>
      </c>
      <c r="J80" s="87">
        <v>21</v>
      </c>
      <c r="K80" s="96"/>
      <c r="L80" s="97"/>
      <c r="M80" s="98" t="s">
        <v>301</v>
      </c>
    </row>
    <row r="81" spans="1:13" ht="12">
      <c r="A81" s="50" t="s">
        <v>125</v>
      </c>
      <c r="B81" s="20" t="s">
        <v>251</v>
      </c>
      <c r="C81" s="21" t="s">
        <v>252</v>
      </c>
      <c r="D81" s="17" t="s">
        <v>253</v>
      </c>
      <c r="E81" s="17"/>
      <c r="F81" s="17"/>
      <c r="G81" s="87">
        <v>6</v>
      </c>
      <c r="H81" s="121">
        <v>0</v>
      </c>
      <c r="I81" s="122">
        <f t="shared" si="1"/>
        <v>0</v>
      </c>
      <c r="J81" s="87">
        <v>21</v>
      </c>
      <c r="K81" s="96"/>
      <c r="L81" s="97"/>
      <c r="M81" s="98" t="s">
        <v>301</v>
      </c>
    </row>
    <row r="82" spans="1:13" ht="12">
      <c r="A82" s="50" t="s">
        <v>126</v>
      </c>
      <c r="B82" s="20" t="s">
        <v>254</v>
      </c>
      <c r="C82" s="21" t="s">
        <v>255</v>
      </c>
      <c r="D82" s="17" t="s">
        <v>256</v>
      </c>
      <c r="E82" s="17"/>
      <c r="F82" s="17"/>
      <c r="G82" s="87">
        <v>16</v>
      </c>
      <c r="H82" s="121">
        <v>0</v>
      </c>
      <c r="I82" s="122">
        <f t="shared" si="1"/>
        <v>0</v>
      </c>
      <c r="J82" s="87">
        <v>21</v>
      </c>
      <c r="K82" s="96"/>
      <c r="L82" s="97"/>
      <c r="M82" s="98" t="s">
        <v>301</v>
      </c>
    </row>
    <row r="83" spans="1:13" ht="12">
      <c r="A83" s="32"/>
      <c r="B83" s="31"/>
      <c r="C83" s="175" t="s">
        <v>257</v>
      </c>
      <c r="D83" s="175"/>
      <c r="E83" s="175"/>
      <c r="F83" s="175"/>
      <c r="G83" s="175"/>
      <c r="H83" s="123"/>
      <c r="I83" s="125"/>
      <c r="J83" s="31"/>
      <c r="K83" s="99"/>
      <c r="L83" s="100"/>
      <c r="M83" s="101"/>
    </row>
    <row r="84" spans="1:13" ht="60">
      <c r="A84" s="50" t="s">
        <v>73</v>
      </c>
      <c r="B84" s="20" t="s">
        <v>258</v>
      </c>
      <c r="C84" s="22" t="s">
        <v>259</v>
      </c>
      <c r="D84" s="17" t="s">
        <v>260</v>
      </c>
      <c r="E84" s="17"/>
      <c r="F84" s="17"/>
      <c r="G84" s="87">
        <v>1</v>
      </c>
      <c r="H84" s="121">
        <v>0</v>
      </c>
      <c r="I84" s="122">
        <f t="shared" si="1"/>
        <v>0</v>
      </c>
      <c r="J84" s="87">
        <v>21</v>
      </c>
      <c r="K84" s="142" t="s">
        <v>304</v>
      </c>
      <c r="L84" s="97"/>
      <c r="M84" s="98" t="s">
        <v>301</v>
      </c>
    </row>
    <row r="85" spans="1:13" ht="72">
      <c r="A85" s="50" t="s">
        <v>74</v>
      </c>
      <c r="B85" s="20" t="s">
        <v>285</v>
      </c>
      <c r="C85" s="43" t="s">
        <v>309</v>
      </c>
      <c r="D85" s="17" t="s">
        <v>11</v>
      </c>
      <c r="E85" s="17"/>
      <c r="F85" s="17"/>
      <c r="G85" s="87">
        <v>1</v>
      </c>
      <c r="H85" s="121">
        <v>0</v>
      </c>
      <c r="I85" s="122">
        <f t="shared" si="1"/>
        <v>0</v>
      </c>
      <c r="J85" s="87">
        <v>21</v>
      </c>
      <c r="K85" s="96"/>
      <c r="L85" s="97"/>
      <c r="M85" s="98" t="s">
        <v>301</v>
      </c>
    </row>
    <row r="86" spans="1:13" ht="72">
      <c r="A86" s="50" t="s">
        <v>75</v>
      </c>
      <c r="B86" s="20" t="s">
        <v>293</v>
      </c>
      <c r="C86" s="22" t="s">
        <v>294</v>
      </c>
      <c r="D86" s="17" t="s">
        <v>11</v>
      </c>
      <c r="E86" s="17"/>
      <c r="F86" s="17"/>
      <c r="G86" s="87">
        <v>1</v>
      </c>
      <c r="H86" s="121">
        <v>0</v>
      </c>
      <c r="I86" s="122">
        <f t="shared" si="1"/>
        <v>0</v>
      </c>
      <c r="J86" s="87">
        <v>21</v>
      </c>
      <c r="K86" s="96"/>
      <c r="L86" s="97"/>
      <c r="M86" s="98" t="s">
        <v>301</v>
      </c>
    </row>
    <row r="87" spans="1:13" ht="60">
      <c r="A87" s="50" t="s">
        <v>76</v>
      </c>
      <c r="B87" s="20" t="s">
        <v>261</v>
      </c>
      <c r="C87" s="22" t="s">
        <v>283</v>
      </c>
      <c r="D87" s="17" t="s">
        <v>11</v>
      </c>
      <c r="E87" s="17"/>
      <c r="F87" s="17"/>
      <c r="G87" s="87">
        <v>1</v>
      </c>
      <c r="H87" s="121">
        <v>0</v>
      </c>
      <c r="I87" s="122">
        <f t="shared" si="1"/>
        <v>0</v>
      </c>
      <c r="J87" s="87">
        <v>21</v>
      </c>
      <c r="K87" s="96"/>
      <c r="L87" s="97"/>
      <c r="M87" s="98" t="s">
        <v>301</v>
      </c>
    </row>
    <row r="88" spans="1:13" ht="12" customHeight="1">
      <c r="A88" s="32"/>
      <c r="B88" s="31"/>
      <c r="C88" s="175" t="s">
        <v>0</v>
      </c>
      <c r="D88" s="175"/>
      <c r="E88" s="175"/>
      <c r="F88" s="175"/>
      <c r="G88" s="175"/>
      <c r="H88" s="123"/>
      <c r="I88" s="125"/>
      <c r="J88" s="31"/>
      <c r="K88" s="99"/>
      <c r="L88" s="100"/>
      <c r="M88" s="101"/>
    </row>
    <row r="89" spans="1:13" ht="60">
      <c r="A89" s="51" t="s">
        <v>31</v>
      </c>
      <c r="B89" s="2" t="s">
        <v>100</v>
      </c>
      <c r="C89" s="52" t="s">
        <v>284</v>
      </c>
      <c r="D89" s="3" t="s">
        <v>101</v>
      </c>
      <c r="E89" s="3"/>
      <c r="F89" s="3"/>
      <c r="G89" s="89">
        <v>1</v>
      </c>
      <c r="H89" s="119">
        <v>0</v>
      </c>
      <c r="I89" s="120">
        <f t="shared" si="1"/>
        <v>0</v>
      </c>
      <c r="J89" s="89">
        <v>21</v>
      </c>
      <c r="K89" s="141" t="s">
        <v>308</v>
      </c>
      <c r="L89" s="97"/>
      <c r="M89" s="98" t="s">
        <v>301</v>
      </c>
    </row>
    <row r="90" spans="1:13" ht="12">
      <c r="A90" s="71" t="s">
        <v>35</v>
      </c>
      <c r="B90" s="74" t="s">
        <v>280</v>
      </c>
      <c r="C90" s="72"/>
      <c r="D90" s="73"/>
      <c r="E90" s="73"/>
      <c r="F90" s="73"/>
      <c r="G90" s="90"/>
      <c r="H90" s="128">
        <v>0</v>
      </c>
      <c r="I90" s="129">
        <f t="shared" si="1"/>
        <v>0</v>
      </c>
      <c r="J90" s="90"/>
      <c r="K90" s="103"/>
      <c r="L90" s="104"/>
      <c r="M90" s="105"/>
    </row>
    <row r="91" spans="1:13" ht="12">
      <c r="A91" s="71" t="s">
        <v>36</v>
      </c>
      <c r="B91" s="74" t="s">
        <v>280</v>
      </c>
      <c r="C91" s="72"/>
      <c r="D91" s="73"/>
      <c r="E91" s="73"/>
      <c r="F91" s="73"/>
      <c r="G91" s="90"/>
      <c r="H91" s="128">
        <v>0</v>
      </c>
      <c r="I91" s="129">
        <f t="shared" si="1"/>
        <v>0</v>
      </c>
      <c r="J91" s="90"/>
      <c r="K91" s="103"/>
      <c r="L91" s="104"/>
      <c r="M91" s="105"/>
    </row>
    <row r="92" spans="1:13" ht="12">
      <c r="A92" s="71" t="s">
        <v>37</v>
      </c>
      <c r="B92" s="74" t="s">
        <v>280</v>
      </c>
      <c r="C92" s="72"/>
      <c r="D92" s="73"/>
      <c r="E92" s="73"/>
      <c r="F92" s="73"/>
      <c r="G92" s="90"/>
      <c r="H92" s="128">
        <v>0</v>
      </c>
      <c r="I92" s="129">
        <f t="shared" si="1"/>
        <v>0</v>
      </c>
      <c r="J92" s="90"/>
      <c r="K92" s="103"/>
      <c r="L92" s="104"/>
      <c r="M92" s="105"/>
    </row>
    <row r="93" spans="1:13" ht="12">
      <c r="A93" s="71" t="s">
        <v>38</v>
      </c>
      <c r="B93" s="74" t="s">
        <v>280</v>
      </c>
      <c r="C93" s="72"/>
      <c r="D93" s="73"/>
      <c r="E93" s="73"/>
      <c r="F93" s="73"/>
      <c r="G93" s="90"/>
      <c r="H93" s="128">
        <v>0</v>
      </c>
      <c r="I93" s="129">
        <f t="shared" si="1"/>
        <v>0</v>
      </c>
      <c r="J93" s="90"/>
      <c r="K93" s="103"/>
      <c r="L93" s="104"/>
      <c r="M93" s="105"/>
    </row>
    <row r="94" spans="1:13" ht="12">
      <c r="A94" s="71" t="s">
        <v>41</v>
      </c>
      <c r="B94" s="74" t="s">
        <v>280</v>
      </c>
      <c r="C94" s="72"/>
      <c r="D94" s="73"/>
      <c r="E94" s="73"/>
      <c r="F94" s="73"/>
      <c r="G94" s="90"/>
      <c r="H94" s="128">
        <v>0</v>
      </c>
      <c r="I94" s="129">
        <f t="shared" si="1"/>
        <v>0</v>
      </c>
      <c r="J94" s="90"/>
      <c r="K94" s="103"/>
      <c r="L94" s="104"/>
      <c r="M94" s="105"/>
    </row>
    <row r="95" spans="1:13" ht="48">
      <c r="A95" s="51" t="s">
        <v>133</v>
      </c>
      <c r="B95" s="2" t="s">
        <v>102</v>
      </c>
      <c r="C95" s="52" t="s">
        <v>106</v>
      </c>
      <c r="D95" s="3" t="s">
        <v>11</v>
      </c>
      <c r="E95" s="3"/>
      <c r="F95" s="3"/>
      <c r="G95" s="89">
        <v>1</v>
      </c>
      <c r="H95" s="119">
        <v>0</v>
      </c>
      <c r="I95" s="120">
        <f t="shared" si="1"/>
        <v>0</v>
      </c>
      <c r="J95" s="89">
        <v>21</v>
      </c>
      <c r="K95" s="96"/>
      <c r="L95" s="97"/>
      <c r="M95" s="98" t="s">
        <v>301</v>
      </c>
    </row>
    <row r="96" spans="1:13" ht="120" customHeight="1">
      <c r="A96" s="53" t="s">
        <v>262</v>
      </c>
      <c r="B96" s="27" t="s">
        <v>10</v>
      </c>
      <c r="C96" s="54" t="s">
        <v>322</v>
      </c>
      <c r="D96" s="28" t="s">
        <v>11</v>
      </c>
      <c r="E96" s="28"/>
      <c r="F96" s="28"/>
      <c r="G96" s="91">
        <v>1</v>
      </c>
      <c r="H96" s="130">
        <v>0</v>
      </c>
      <c r="I96" s="131">
        <f t="shared" si="1"/>
        <v>0</v>
      </c>
      <c r="J96" s="91">
        <v>21</v>
      </c>
      <c r="K96" s="106"/>
      <c r="L96" s="107"/>
      <c r="M96" s="108" t="s">
        <v>301</v>
      </c>
    </row>
    <row r="97" spans="1:11" ht="12.75" customHeight="1" thickBot="1">
      <c r="A97" s="55"/>
      <c r="B97" s="10"/>
      <c r="C97" s="56"/>
      <c r="D97" s="11"/>
      <c r="E97" s="12"/>
      <c r="F97" s="13"/>
      <c r="G97" s="13"/>
      <c r="H97" s="15"/>
      <c r="I97" s="16"/>
      <c r="J97" s="10"/>
      <c r="K97" s="132"/>
    </row>
    <row r="98" spans="1:17" s="79" customFormat="1" ht="19.5" customHeight="1" thickTop="1">
      <c r="A98" s="109" t="s">
        <v>313</v>
      </c>
      <c r="B98" s="161" t="s">
        <v>314</v>
      </c>
      <c r="C98" s="162"/>
      <c r="D98" s="162"/>
      <c r="E98" s="162"/>
      <c r="F98" s="162"/>
      <c r="G98" s="163"/>
      <c r="H98" s="169">
        <f>SUM(I4:I96)</f>
        <v>0</v>
      </c>
      <c r="I98" s="170"/>
      <c r="J98" s="114" t="s">
        <v>320</v>
      </c>
      <c r="K98" s="148" t="s">
        <v>319</v>
      </c>
      <c r="L98" s="149"/>
      <c r="M98" s="150"/>
      <c r="N98" s="112"/>
      <c r="O98" s="113"/>
      <c r="P98" s="113"/>
      <c r="Q98" s="113"/>
    </row>
    <row r="99" spans="1:17" s="79" customFormat="1" ht="20">
      <c r="A99" s="110" t="s">
        <v>315</v>
      </c>
      <c r="B99" s="164" t="s">
        <v>316</v>
      </c>
      <c r="C99" s="165"/>
      <c r="D99" s="165"/>
      <c r="E99" s="165"/>
      <c r="F99" s="165"/>
      <c r="G99" s="166"/>
      <c r="H99" s="171">
        <f>H98*0.21</f>
        <v>0</v>
      </c>
      <c r="I99" s="172"/>
      <c r="J99" s="115" t="s">
        <v>320</v>
      </c>
      <c r="K99" s="151"/>
      <c r="L99" s="152"/>
      <c r="M99" s="153"/>
      <c r="N99" s="112"/>
      <c r="O99" s="113"/>
      <c r="P99" s="113"/>
      <c r="Q99" s="113"/>
    </row>
    <row r="100" spans="1:17" s="79" customFormat="1" ht="20.25" customHeight="1" thickBot="1">
      <c r="A100" s="111" t="s">
        <v>317</v>
      </c>
      <c r="B100" s="167" t="s">
        <v>318</v>
      </c>
      <c r="C100" s="168"/>
      <c r="D100" s="168"/>
      <c r="E100" s="168"/>
      <c r="F100" s="168"/>
      <c r="G100" s="168"/>
      <c r="H100" s="173">
        <f>H98+H99</f>
        <v>0</v>
      </c>
      <c r="I100" s="174"/>
      <c r="J100" s="116" t="s">
        <v>320</v>
      </c>
      <c r="K100" s="154"/>
      <c r="L100" s="155"/>
      <c r="M100" s="156"/>
      <c r="N100" s="112"/>
      <c r="O100" s="113"/>
      <c r="P100" s="113"/>
      <c r="Q100" s="113"/>
    </row>
    <row r="101" spans="1:11" ht="15" customHeight="1" thickTop="1">
      <c r="A101" s="57"/>
      <c r="B101" s="6"/>
      <c r="C101" s="58"/>
      <c r="D101" s="7"/>
      <c r="E101" s="7"/>
      <c r="F101" s="7"/>
      <c r="G101" s="134"/>
      <c r="H101" s="134"/>
      <c r="I101" s="6"/>
      <c r="J101" s="6"/>
      <c r="K101" s="133"/>
    </row>
    <row r="102" spans="1:17" s="79" customFormat="1" ht="15">
      <c r="A102" s="145"/>
      <c r="B102" s="157" t="s">
        <v>312</v>
      </c>
      <c r="C102" s="158"/>
      <c r="D102" s="135"/>
      <c r="E102" s="136"/>
      <c r="F102" s="137"/>
      <c r="G102" s="137"/>
      <c r="H102" s="137"/>
      <c r="I102" s="137"/>
      <c r="J102" s="137"/>
      <c r="K102" s="137"/>
      <c r="L102" s="113"/>
      <c r="M102" s="138"/>
      <c r="N102" s="139"/>
      <c r="O102" s="113"/>
      <c r="P102" s="140"/>
      <c r="Q102" s="140"/>
    </row>
    <row r="103" spans="1:10" ht="15" customHeight="1">
      <c r="A103" s="57"/>
      <c r="B103" s="6"/>
      <c r="C103" s="8"/>
      <c r="D103" s="9"/>
      <c r="E103" s="24"/>
      <c r="F103" s="24"/>
      <c r="G103" s="25"/>
      <c r="H103" s="26"/>
      <c r="I103" s="6"/>
      <c r="J103" s="6"/>
    </row>
    <row r="104" spans="1:10" ht="11" customHeight="1">
      <c r="A104" s="59"/>
      <c r="B104" s="4"/>
      <c r="C104" s="39"/>
      <c r="D104" s="39"/>
      <c r="E104" s="39"/>
      <c r="F104" s="39"/>
      <c r="G104" s="39"/>
      <c r="H104" s="39"/>
      <c r="I104" s="37"/>
      <c r="J104" s="37"/>
    </row>
    <row r="105" spans="1:10" ht="13" customHeight="1">
      <c r="A105" s="59"/>
      <c r="B105" s="4"/>
      <c r="C105" s="39"/>
      <c r="D105" s="39"/>
      <c r="E105" s="39"/>
      <c r="F105" s="39"/>
      <c r="G105" s="39"/>
      <c r="H105" s="39"/>
      <c r="I105" s="37"/>
      <c r="J105" s="37"/>
    </row>
    <row r="106" spans="1:10" ht="13" customHeight="1">
      <c r="A106" s="59"/>
      <c r="B106" s="5"/>
      <c r="C106" s="40"/>
      <c r="D106" s="40"/>
      <c r="E106" s="40"/>
      <c r="F106" s="40"/>
      <c r="G106" s="40"/>
      <c r="H106" s="40"/>
      <c r="I106" s="38"/>
      <c r="J106" s="38"/>
    </row>
    <row r="107" spans="1:10" ht="9" customHeight="1">
      <c r="A107" s="59"/>
      <c r="B107" s="5"/>
      <c r="C107" s="39"/>
      <c r="D107" s="39"/>
      <c r="E107" s="39"/>
      <c r="F107" s="39"/>
      <c r="G107" s="39"/>
      <c r="H107" s="39"/>
      <c r="I107" s="37"/>
      <c r="J107" s="37"/>
    </row>
    <row r="108" spans="2:10" ht="15" customHeight="1">
      <c r="B108" s="5"/>
      <c r="C108" s="39"/>
      <c r="D108" s="39"/>
      <c r="E108" s="39"/>
      <c r="F108" s="39"/>
      <c r="G108" s="39"/>
      <c r="H108" s="39"/>
      <c r="J108" s="1"/>
    </row>
    <row r="109" ht="12.75" customHeight="1">
      <c r="J109" s="1"/>
    </row>
    <row r="110" ht="12.75" customHeight="1">
      <c r="J110" s="1"/>
    </row>
    <row r="111" ht="12.75" customHeight="1">
      <c r="J111" s="1"/>
    </row>
    <row r="112" ht="12.75" customHeight="1">
      <c r="J112" s="1"/>
    </row>
    <row r="113" ht="12.75" customHeight="1">
      <c r="J113" s="1"/>
    </row>
    <row r="114" ht="12.75" customHeight="1">
      <c r="J114" s="1"/>
    </row>
    <row r="115" ht="12.75" customHeight="1">
      <c r="J115" s="1"/>
    </row>
  </sheetData>
  <mergeCells count="16">
    <mergeCell ref="K98:M100"/>
    <mergeCell ref="B102:C102"/>
    <mergeCell ref="A1:M1"/>
    <mergeCell ref="B98:G98"/>
    <mergeCell ref="B99:G99"/>
    <mergeCell ref="B100:G100"/>
    <mergeCell ref="H98:I98"/>
    <mergeCell ref="H99:I99"/>
    <mergeCell ref="H100:I100"/>
    <mergeCell ref="C88:G88"/>
    <mergeCell ref="C3:G3"/>
    <mergeCell ref="C15:G15"/>
    <mergeCell ref="C46:G46"/>
    <mergeCell ref="C58:G58"/>
    <mergeCell ref="C68:G68"/>
    <mergeCell ref="C83:G83"/>
  </mergeCells>
  <printOptions horizontalCentered="1"/>
  <pageMargins left="0.7" right="0.7" top="0.75" bottom="0.75" header="0.3" footer="0.3"/>
  <pageSetup fitToHeight="0" fitToWidth="1" horizontalDpi="600" verticalDpi="600" orientation="landscape" paperSize="9" r:id="rId2"/>
  <headerFooter>
    <oddHeader>&amp;C&amp;8ROZPOČET GASTRO TECHNOLOGIÍ &amp;"Arial,Tučné"AKCE: ZŠ Libáň</oddHeader>
    <oddFooter>&amp;L&amp;8Vypracoval:&amp;C&amp;8&amp;P z &amp;N&amp;R&amp;8&amp;D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zoomScale="85" zoomScaleNormal="85" workbookViewId="0" topLeftCell="A1">
      <selection activeCell="C1" sqref="C1"/>
    </sheetView>
  </sheetViews>
  <sheetFormatPr defaultColWidth="8.8515625" defaultRowHeight="12.75"/>
  <cols>
    <col min="1" max="1" width="8.8515625" style="81" customWidth="1"/>
    <col min="2" max="2" width="149.8515625" style="86" customWidth="1"/>
    <col min="3" max="3" width="25.28125" style="81" customWidth="1"/>
    <col min="4" max="16384" width="8.8515625" style="81" customWidth="1"/>
  </cols>
  <sheetData>
    <row r="1" spans="1:3" ht="26.25" customHeight="1">
      <c r="A1" s="183" t="s">
        <v>310</v>
      </c>
      <c r="B1" s="183"/>
      <c r="C1" s="80" t="s">
        <v>311</v>
      </c>
    </row>
    <row r="2" spans="1:3" ht="12.75">
      <c r="A2" s="181" t="s">
        <v>325</v>
      </c>
      <c r="B2" s="181"/>
      <c r="C2" s="82"/>
    </row>
    <row r="3" spans="1:3" ht="343.5" customHeight="1">
      <c r="A3" s="184" t="s">
        <v>321</v>
      </c>
      <c r="B3" s="184"/>
      <c r="C3" s="83" t="s">
        <v>301</v>
      </c>
    </row>
    <row r="4" spans="1:3" ht="12.75">
      <c r="A4" s="181" t="s">
        <v>324</v>
      </c>
      <c r="B4" s="181"/>
      <c r="C4" s="82"/>
    </row>
    <row r="5" spans="1:3" ht="54.75" customHeight="1">
      <c r="A5" s="179" t="s">
        <v>326</v>
      </c>
      <c r="B5" s="179"/>
      <c r="C5" s="83" t="s">
        <v>301</v>
      </c>
    </row>
    <row r="6" spans="1:3" ht="29.25" customHeight="1">
      <c r="A6" s="180" t="s">
        <v>327</v>
      </c>
      <c r="B6" s="181"/>
      <c r="C6" s="82"/>
    </row>
    <row r="7" spans="1:3" ht="12.75">
      <c r="A7" s="179" t="s">
        <v>328</v>
      </c>
      <c r="B7" s="179"/>
      <c r="C7" s="83" t="s">
        <v>301</v>
      </c>
    </row>
    <row r="8" spans="1:3" ht="12.75">
      <c r="A8" s="179" t="s">
        <v>329</v>
      </c>
      <c r="B8" s="179"/>
      <c r="C8" s="83" t="s">
        <v>301</v>
      </c>
    </row>
    <row r="9" spans="1:3" ht="12.75">
      <c r="A9" s="182"/>
      <c r="B9" s="182"/>
      <c r="C9" s="146"/>
    </row>
    <row r="10" spans="1:2" ht="12.75">
      <c r="A10" s="84"/>
      <c r="B10" s="85" t="s">
        <v>312</v>
      </c>
    </row>
    <row r="11" spans="1:3" ht="12.75">
      <c r="A11" s="185"/>
      <c r="B11" s="185"/>
      <c r="C11" s="147"/>
    </row>
    <row r="12" spans="1:2" ht="38.25" customHeight="1">
      <c r="A12" s="177" t="s">
        <v>323</v>
      </c>
      <c r="B12" s="178"/>
    </row>
  </sheetData>
  <mergeCells count="11">
    <mergeCell ref="A1:B1"/>
    <mergeCell ref="A2:B2"/>
    <mergeCell ref="A3:B3"/>
    <mergeCell ref="A4:B4"/>
    <mergeCell ref="A11:B11"/>
    <mergeCell ref="A12:B12"/>
    <mergeCell ref="A5:B5"/>
    <mergeCell ref="A6:B6"/>
    <mergeCell ref="A7:B7"/>
    <mergeCell ref="A8:B8"/>
    <mergeCell ref="A9:B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Lukaj</dc:creator>
  <cp:keywords/>
  <dc:description/>
  <cp:lastModifiedBy>Alena Zahradníková</cp:lastModifiedBy>
  <cp:lastPrinted>2024-03-06T08:14:38Z</cp:lastPrinted>
  <dcterms:created xsi:type="dcterms:W3CDTF">2013-12-04T13:10:07Z</dcterms:created>
  <dcterms:modified xsi:type="dcterms:W3CDTF">2024-04-29T01:51:26Z</dcterms:modified>
  <cp:category/>
  <cp:version/>
  <cp:contentType/>
  <cp:contentStatus/>
</cp:coreProperties>
</file>