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9125" windowHeight="12195" activeTab="0"/>
  </bookViews>
  <sheets>
    <sheet name="ZT-výkaz" sheetId="1" r:id="rId1"/>
  </sheets>
  <definedNames>
    <definedName name="_xlnm.Print_Area" localSheetId="0">'ZT-výkaz'!$A$1:$G$229</definedName>
  </definedNames>
  <calcPr fullCalcOnLoad="1"/>
</workbook>
</file>

<file path=xl/sharedStrings.xml><?xml version="1.0" encoding="utf-8"?>
<sst xmlns="http://schemas.openxmlformats.org/spreadsheetml/2006/main" count="502" uniqueCount="283">
  <si>
    <t>Investor</t>
  </si>
  <si>
    <t>Akce</t>
  </si>
  <si>
    <t>Adresa</t>
  </si>
  <si>
    <t>řádku</t>
  </si>
  <si>
    <t>jednotka</t>
  </si>
  <si>
    <t xml:space="preserve"> </t>
  </si>
  <si>
    <t xml:space="preserve">cena </t>
  </si>
  <si>
    <t>Číslo</t>
  </si>
  <si>
    <t>Položka</t>
  </si>
  <si>
    <t xml:space="preserve">Měrná </t>
  </si>
  <si>
    <t>Počet</t>
  </si>
  <si>
    <t xml:space="preserve">Jednotková </t>
  </si>
  <si>
    <t>Celková</t>
  </si>
  <si>
    <t>Popis položky</t>
  </si>
  <si>
    <t>soubor</t>
  </si>
  <si>
    <t>SOUČET</t>
  </si>
  <si>
    <t>CELKEM včt. DPH</t>
  </si>
  <si>
    <t>m</t>
  </si>
  <si>
    <t>ks</t>
  </si>
  <si>
    <t>Poznámka</t>
  </si>
  <si>
    <t>Vypracoval</t>
  </si>
  <si>
    <t>T.Vinšálek</t>
  </si>
  <si>
    <t>Datum</t>
  </si>
  <si>
    <t>REKAPITULACE</t>
  </si>
  <si>
    <t>Součet</t>
  </si>
  <si>
    <t>bm</t>
  </si>
  <si>
    <t>rohový ventil 1/2 x 3/8" pro napojení stojánkové baterie, chrom</t>
  </si>
  <si>
    <t>montáž umyvadel, na šrouby do zdiva</t>
  </si>
  <si>
    <t>spony pro návlekovou tepelnou izolace z PE, sáček 100 ks</t>
  </si>
  <si>
    <t>lepící páska (spojení konců izolací) pro polyetylénovou izolaci, 15m x 50mm x 3mm, šedá</t>
  </si>
  <si>
    <t>DPH</t>
  </si>
  <si>
    <t>wc závěsné s hlubokým splachováním, standardní, keramické, L 53 cm, bílé</t>
  </si>
  <si>
    <t>ovládácí deska s tlačítky pro dvě množství vody, bílá</t>
  </si>
  <si>
    <t>montáž klozetových mís, závěsných na nosné stěny</t>
  </si>
  <si>
    <t>montáž předstěn. instalač. systémů pro zazdění, klozetů</t>
  </si>
  <si>
    <t>montáž umyvadlových baterií, stojánkových, G 1/2"</t>
  </si>
  <si>
    <t>montáž dřezů, ostatních typů</t>
  </si>
  <si>
    <t>montáž dřezových baterií, stojánkových, G 1/2"</t>
  </si>
  <si>
    <t>3. Kanalizace - vnitřní</t>
  </si>
  <si>
    <t>zpětná klapka pro termomanometry a tlakoměry, 1/4"x1/2"</t>
  </si>
  <si>
    <t>Geberit Kombifix</t>
  </si>
  <si>
    <t>Geberit</t>
  </si>
  <si>
    <t>Jednotlivé zařizovací předměty (typy) budou před objenáním písemně odsouhlaseny investorem</t>
  </si>
  <si>
    <t>721 17-3401</t>
  </si>
  <si>
    <t>potrubí z plast. trub, z PVC, KG syst. SN 4, svodné, DN 100</t>
  </si>
  <si>
    <t>721 17-3403</t>
  </si>
  <si>
    <t>potrubí z plast. trub, z PVC, KG syst. SN 4, svodné, DN 150</t>
  </si>
  <si>
    <t>721 29-0111</t>
  </si>
  <si>
    <t>zkouška těsnosti kanalizace, vodou do DN 125</t>
  </si>
  <si>
    <t>721 29-0112</t>
  </si>
  <si>
    <t>zkouška těsnosti kanalizace, vodou DN 150 nebo DN 200</t>
  </si>
  <si>
    <t>dodávka+montáž: hnědá výstražná fólie, síťovaná (perforovaná), šíře 400 mm</t>
  </si>
  <si>
    <t>721 17-3402</t>
  </si>
  <si>
    <t>potrubí z plast. trub, z PVC, KG syst. SN 4, svodné, DN 125</t>
  </si>
  <si>
    <t>dodávka+montáž: lapač střešních splavenin, polypropylenový, s košem pro zachytávání nečistot, s otočným a kulovým kloubem na odtoku, se suchou klapkou proti zápachu, zaručená kapacita 6÷6,7 l/s, DN 100</t>
  </si>
  <si>
    <t>721 17-4024</t>
  </si>
  <si>
    <t>potrubí z plast. trub, HT systém, polypr. PPs, odpadní, DN 70</t>
  </si>
  <si>
    <t>721 17-4025</t>
  </si>
  <si>
    <t>potrubí z plast. trub, HT systém, polypr. PPs, odpadní, DN 100</t>
  </si>
  <si>
    <t>721 17-4041</t>
  </si>
  <si>
    <t>potrubí z plast. trub, HT systém, polypr. PPs, připojovací, DN 32</t>
  </si>
  <si>
    <t>721 17-4042</t>
  </si>
  <si>
    <t>potrubí z plast. trub, HT systém, polypr. PPs, připojovací, DN 40</t>
  </si>
  <si>
    <t>721 17-4043</t>
  </si>
  <si>
    <t>potrubí z plast. trub, HT systém, polypr. PPs, připojovací, DN 50</t>
  </si>
  <si>
    <t>721 17-4044</t>
  </si>
  <si>
    <t>potrubí z plast. trub, HT systém, polypr. PPs, připojovací, DN 70</t>
  </si>
  <si>
    <t>721 17-4045</t>
  </si>
  <si>
    <t>potrubí z plast. trub, HT systém, polypr. PPs, připojovací, DN 100</t>
  </si>
  <si>
    <t>721 17-4062</t>
  </si>
  <si>
    <t>potrubí z plast. trub, HT systém, polypr. PPs, větrací, DN 70</t>
  </si>
  <si>
    <t>721 17-4063</t>
  </si>
  <si>
    <t>potrubí z plast. trub, HT systém, polypr. PPs, větrací, DN 100</t>
  </si>
  <si>
    <t>721 19-4103</t>
  </si>
  <si>
    <t>zřízení přípojek na potrubí, vyvedení a upevnění odpadních výpustek, DN 32</t>
  </si>
  <si>
    <t>721 19-4104</t>
  </si>
  <si>
    <t>zřízení přípojek na potrubí, vyvedení a upevnění odpadních výpustek, DN 40</t>
  </si>
  <si>
    <t>721 19-4105</t>
  </si>
  <si>
    <t>zřízení přípojek na potrubí, vyvedení a upevnění odpadních výpustek, DN 50</t>
  </si>
  <si>
    <t>721 19-4107</t>
  </si>
  <si>
    <t>zřízení přípojek na potrubí, vyvedení a upevnění odpadních výpustek, DN 70</t>
  </si>
  <si>
    <t>721 19-4109</t>
  </si>
  <si>
    <t>zřízení přípojek na potrubí, vyvedení a upevnění odpadních výpustek, DN 100</t>
  </si>
  <si>
    <t>dodávka+montáž: kalich pro úkapy se zápachovou uzávěrkou a s přídavným uzávěrem (kuličkou) proti zápachu pro suchý stav</t>
  </si>
  <si>
    <t>dodávka+montáž: souprava větrací hlavice, DN 100</t>
  </si>
  <si>
    <t>dodávka+montáž: plastová dvířka včt. rámečku na čistící kusy stoupaček, 150x150 mm</t>
  </si>
  <si>
    <t>dodávka+montáž: zvukové izolace na odpadní (stoupací) potrubí, DN 100</t>
  </si>
  <si>
    <t>dodávka+montáž: zvukové izolace na odpadní (stoupací) potrubí, DN 70</t>
  </si>
  <si>
    <t>721 29-0123</t>
  </si>
  <si>
    <t>zkouška těsnosti kanalizace kouřem, do DN 300</t>
  </si>
  <si>
    <t>bílá výstražná fólie šíře 300 mm, síťovaná (perforovaná)</t>
  </si>
  <si>
    <t>signalizační vodič CYY 4,0 mm2</t>
  </si>
  <si>
    <t>722 17-6112</t>
  </si>
  <si>
    <t>montáž potr. z plast. hmot, svařov. polyfúzně, D20 mm</t>
  </si>
  <si>
    <t>722 17-6113</t>
  </si>
  <si>
    <t>montáž potr. z plast. hmot, svařov. polyfúzně, D25 mm</t>
  </si>
  <si>
    <t>722 17-6114</t>
  </si>
  <si>
    <t>montáž potr. z plast. hmot, svařov. polyfúzně, D32 mm</t>
  </si>
  <si>
    <t>fitinky PPR včt. DG přechodek a mosazných nebo bronzových přechodek, včt. podpůrných žlabů mezi objímku a trubku, cca 150 % ceny potrubí</t>
  </si>
  <si>
    <t>722 19-0401</t>
  </si>
  <si>
    <t>zřízení přípojek na potrubí, vyvedení a upevnění výpustek, do DN 25</t>
  </si>
  <si>
    <t>722 21-2440</t>
  </si>
  <si>
    <t>orientační štítky na zeď</t>
  </si>
  <si>
    <t>722 22-0111</t>
  </si>
  <si>
    <t>nástěnky pro výtokový ventil G 1/2"</t>
  </si>
  <si>
    <t>722 22-0112</t>
  </si>
  <si>
    <t>nástěnky pro výtokový ventil G 3/4"</t>
  </si>
  <si>
    <t>722 22-0121</t>
  </si>
  <si>
    <t>nástěnky pro baterii G 1/2"</t>
  </si>
  <si>
    <t>pár</t>
  </si>
  <si>
    <t>713 46-3411</t>
  </si>
  <si>
    <t>montáž izol. tepel. potrubí a ohybů, potr. pouzdry, návlekovými izolačními hadicemi, potrubí a ohybů</t>
  </si>
  <si>
    <t>722 29-0226</t>
  </si>
  <si>
    <t>zkoušky těsnosti vodovod. potrubí, závitového, do DN 50</t>
  </si>
  <si>
    <t>722 29-0234</t>
  </si>
  <si>
    <t>proplach a desinfekce vodovod. potrubí,  do DN 80</t>
  </si>
  <si>
    <t>725 11-9123</t>
  </si>
  <si>
    <t>726 11-1204</t>
  </si>
  <si>
    <t>725 21-9102</t>
  </si>
  <si>
    <t>725 82-9131</t>
  </si>
  <si>
    <t>725 86-9204</t>
  </si>
  <si>
    <t>725 31-9111</t>
  </si>
  <si>
    <t>725 82-9111</t>
  </si>
  <si>
    <t>montáž zápachových uzávěrek, dřezových, jednodílných, DN 50</t>
  </si>
  <si>
    <t xml:space="preserve">Součet </t>
  </si>
  <si>
    <t>elektrotvarovka PE 100, koleno 90°, D32</t>
  </si>
  <si>
    <t>montáž venkovního vodovodu, včt. tlakových zkoušek a proplachu</t>
  </si>
  <si>
    <t>dodávka kuchyně</t>
  </si>
  <si>
    <t>baterie dřezová, páková, stojánková, směšovací, s horním otáčivým ústím, kartuče 35 mm, chrom</t>
  </si>
  <si>
    <t>Raf RV1314</t>
  </si>
  <si>
    <t>rohový ventil kombi 1/2 x 3/8"x3/4" pro napojení stojánkové baterie a pračky nebo myčky, chrom</t>
  </si>
  <si>
    <t>odpadní ventil, připojovací závit 6/4”</t>
  </si>
  <si>
    <t>HL 405</t>
  </si>
  <si>
    <t>podomítková vodní zápachová uzávěrka DN40/50 pro pračku nebo myčku nádobí s integrovanou tvarovkou pro přívod vody (mosazná nástěnka 1/2” vnitřní závit), krycí deska z nerezové oceli 180x100 mm, montážní kryt a tlaková zátka HL42 v balení</t>
  </si>
  <si>
    <t>725 86-9203</t>
  </si>
  <si>
    <t>rohový ventil 1/2 x 3/8" pro napojení pračky a myčky, chrom</t>
  </si>
  <si>
    <t>montáž zápachových uzávěrek, pro pračku a myčku, jednodílných, DN 40</t>
  </si>
  <si>
    <t>splachovací zařízení do masivních konstrukcí nebo pro předstěnovou instalaci (před zděnou nebo betonovou stěnu s předezděním)</t>
  </si>
  <si>
    <r>
      <t>návlek. tep. izolace z polyetylénu,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Λ</t>
    </r>
    <r>
      <rPr>
        <sz val="10"/>
        <rFont val="Arial"/>
        <family val="2"/>
      </rPr>
      <t>=0,038 W/m.K, Ø22x20</t>
    </r>
  </si>
  <si>
    <t>dtto, Ø35x20</t>
  </si>
  <si>
    <t>721 17-3406</t>
  </si>
  <si>
    <t>dřezová zápachová uzávěrka 6/4“ pro úsporu místa s přípojkou pro spotřebiče se zpětným uzávěrem (myčka), pro kuchyňské linky a nábytkové podstavby, s kulovým kloubem na odtoku, zápachová uzávěrka 70 mm.</t>
  </si>
  <si>
    <r>
      <t xml:space="preserve">dodávka+montáž: sestava splaškové kanal. šachty PP (polypropylen), </t>
    </r>
    <r>
      <rPr>
        <sz val="10"/>
        <rFont val="Arial"/>
        <family val="2"/>
      </rPr>
      <t>Ø</t>
    </r>
    <r>
      <rPr>
        <sz val="10"/>
        <rFont val="Arial CE"/>
        <family val="0"/>
      </rPr>
      <t xml:space="preserve"> 400, teleskopická, plný litinový poklop 12.5 t, L = do 2,5 m (3x nátok do DN 150, 1x výtok do DN 150)</t>
    </r>
  </si>
  <si>
    <t>duroplastové sedátko s poklopem, s antibakteriální úpravou, nerezové úchyty</t>
  </si>
  <si>
    <t>beterie sprchová nástěnná, termostatická, chromovaná</t>
  </si>
  <si>
    <t>sprchový komplet, chromovaný - pohyblivý držák Ø25mm/62 cm, sprchová hadice 150 cm, sprchová růžice Ø100 mm, mýdlenka</t>
  </si>
  <si>
    <t>725 24-9103</t>
  </si>
  <si>
    <r>
      <t xml:space="preserve">dodávka+montáž: sestava dešťové kanal. šachty PP (polypropylen), </t>
    </r>
    <r>
      <rPr>
        <sz val="10"/>
        <rFont val="Arial"/>
        <family val="2"/>
      </rPr>
      <t>Ø</t>
    </r>
    <r>
      <rPr>
        <sz val="10"/>
        <rFont val="Arial CE"/>
        <family val="0"/>
      </rPr>
      <t xml:space="preserve"> 400, teleskopická, děrovaný (mříž) litinový poklop 12.5 t, L = do 2,5 m (3x nátok do DN 150, 1x výtok do DN 150)</t>
    </r>
  </si>
  <si>
    <t>potrubí PE 100 RC s ochrannou vrstvou PP, SDR 11, D32x3</t>
  </si>
  <si>
    <t>potrubí polypropylenové RC s čedičovým vláknem, PP-RC+BF, S 3,2 (dříve značeno PN 16), D20x2,8</t>
  </si>
  <si>
    <t>potrubí polypropylenové RC s čedičovým vláknem, PP-RC+BF, S 3,2 (dříve značeno PN 16), D25x3,5</t>
  </si>
  <si>
    <t>potrubí polypropylenové RC s čedičovým vláknem, PP-RC+BF, S 3,2 (dříve značeno PN 16), D32x4,4</t>
  </si>
  <si>
    <t>Jika</t>
  </si>
  <si>
    <t>725 81-9401</t>
  </si>
  <si>
    <t xml:space="preserve">montáž ventilů ostatních typů, rohových, s připojovací trubičkou </t>
  </si>
  <si>
    <t>1. Splašková kanalizace - venkovní</t>
  </si>
  <si>
    <t>uzavírací sedlový ventil pro pitnou vodu, měkce těsnící sedlo, materiál kujná mosaz CuZn40 Pb2, pro pitnou vodu, T do 130 °C, PN 16, DN 25 (R 1" - vnitřní závit)</t>
  </si>
  <si>
    <t>AVK VOD-KA - BRUSSE</t>
  </si>
  <si>
    <t>uzavírací armatura s vypouštěním zajišťující průtok expanz. nádobou, G 3/4"</t>
  </si>
  <si>
    <t>firemní držák na stěnu pro tlak. exp. nádoby vody o objemu 8÷25 l - konzole s upínací páskou pro jednoduchou montáž</t>
  </si>
  <si>
    <t>bytový vodoměr na studenou vodu, Qn 2,5, DN 20, Kv 5,0, L 130 mm, PN 16, včt. sady připojovacího šroubení</t>
  </si>
  <si>
    <t>uzavírací sedlový ventil pro pitnou vodu, měkce těsnící sedlo, materiál kujná mosaz CuZn40 Pb2, pro pitnou vodu, T do 130 °C, PN 16, DN 20 (R 3/4" - vnitřní závit)</t>
  </si>
  <si>
    <t>uzavírací sedlový ventil pro pitnou vodu, měkce těsnící sedlo, materiál kujná mosaz CuZn40 Pb2, pro pitnou vodu, T do 130 °C, PN 16, DN 15 (R 1/2" - vnitřní závit)</t>
  </si>
  <si>
    <t>ventil uzavírací, mosazný, měkkce těsnící sedlo, s odvodněním, T do 90 °C, PN 10, DN 15 (G 1/2")</t>
  </si>
  <si>
    <t>zpětná klapka vodorovná, závitová, gumové těsnění sedla, T 110 °C, PN 10, G 1" (DN 25), Kv 15,76</t>
  </si>
  <si>
    <t>zpětná klapka svislá, závit., plast. uzav. díl s gumou NBR, PN 16, T 130 °C, G 1/2" (DN 15), Kv 4</t>
  </si>
  <si>
    <t>přímé šroubení, mosaz, T 120 °C, PN 16, G 1/2" (DN 15)</t>
  </si>
  <si>
    <t>přímé šroubení, mosaz, T 120 °C, PN 16, G 1" (DN 25)</t>
  </si>
  <si>
    <t>vypouštěcí kulový kohout se sáčem a páčkou, T 90°C, PN 10, G 1/2" (had. vývod+zátka)</t>
  </si>
  <si>
    <r>
      <t>manometr radiální, Ø</t>
    </r>
    <r>
      <rPr>
        <sz val="10"/>
        <rFont val="Arial CE"/>
        <family val="0"/>
      </rPr>
      <t xml:space="preserve"> 50 mm, 0÷10 bar, 1/4"</t>
    </r>
  </si>
  <si>
    <t xml:space="preserve">Jika </t>
  </si>
  <si>
    <t>umyvadlová výpusť Klik-Klak, stále otevřená, velká krytka 5/4", pro umyvadla s přepadem</t>
  </si>
  <si>
    <t xml:space="preserve">umyvadlový sifon s odpadní trubkou ø32mm, převlečná matice 5/4“, bez uzávěru výpusti, chrom </t>
  </si>
  <si>
    <t xml:space="preserve">baterie umyvadlová, páková, stojanková, směšovací, bez otvírání odpadu, chromovaná </t>
  </si>
  <si>
    <t>725 86-1102</t>
  </si>
  <si>
    <t>montáž zápachových uzávěrek, umyvadlových, DN 40</t>
  </si>
  <si>
    <t>725 24-9101</t>
  </si>
  <si>
    <t>montáž sprchových vaniček a žlabů</t>
  </si>
  <si>
    <t xml:space="preserve">montáž sprchových koutů </t>
  </si>
  <si>
    <t>725 84-9411</t>
  </si>
  <si>
    <t>montáž baterií sprchových nástěnných, s nastavitelnou výškou sprchy</t>
  </si>
  <si>
    <t>montáž zápachových uzávěrek sprchových DN 50</t>
  </si>
  <si>
    <t>dřez nerezový, 90x60 cm, s odkapávačem a otvorem pro baterii (součást dodávky kuchyně)</t>
  </si>
  <si>
    <t>HL 400</t>
  </si>
  <si>
    <t xml:space="preserve">podomítková vodní zápachová uzávěrka DN40/50 pro sušičku, krycí deska z nerezové oceli 180x100 mm </t>
  </si>
  <si>
    <t>Obec Račice nad Trotinou</t>
  </si>
  <si>
    <t>Račice nad Trotinou 70, 503 03 Smiřice</t>
  </si>
  <si>
    <t>Požární zbrojnice, Račice nad Trotinou 44</t>
  </si>
  <si>
    <t>dodávka+montáž: zemní filtr včt. technologické náplně, pískový, 6÷9 EO, plastový, samonosný, rozměr cca 4,0*1,0*1,2 m (délka*šířka*výška), vrchní štěrková vrstva D4/8 nebo D8/16 mm = 250 mm, praný písek D2/4 mm vrstva = 700 mm, spodní štěrková vrstva D4/8 nebo D8/16 mm = 250 mm, objem použitého písku 2,8 m3, objem použitého štěrku 2,0 m3</t>
  </si>
  <si>
    <t>2. Dešťová kanalizace - venkovní + vnitřní</t>
  </si>
  <si>
    <t>dodávka+montáž: odborné propojení stáv. kanal. přípojky na revizní šachtu (RŠ) DN 400 (budovanou na pozemku investora), včt. instalačního materiálu</t>
  </si>
  <si>
    <t>721 17-3327</t>
  </si>
  <si>
    <t>potrubí z plast. trub, z PVC, KG syst. SN 8, dešťové, DN 150</t>
  </si>
  <si>
    <t>721 17-3413</t>
  </si>
  <si>
    <t>potrubí z plast. trub, z PVC, KG syst. SN 8, svodné, DN 150</t>
  </si>
  <si>
    <t>dodávka+montáž: odborné propojení stáv. venkovní kanalizace na novou šachtu dešťové kanalizace (Šd3) DN 400 (budovanou na pozemku investora), včt. instalačního materiálu</t>
  </si>
  <si>
    <t>dodávka+montáž: odborné propojení stávajícího biologického septiku na venkovní splaškovou kanalizaci, tj. nový vstupu a výstup ze zeptiku, včt. zaslepení stávajícího vstup a výstupu ze septiku, včt. instalačního materiálu</t>
  </si>
  <si>
    <t>721 17-3317</t>
  </si>
  <si>
    <t>potrubí z plast. trub, z PVC, KG syst. SN 4, dešťové, DN 150</t>
  </si>
  <si>
    <t>721 17-3420</t>
  </si>
  <si>
    <t>721 17-3325</t>
  </si>
  <si>
    <t>potrubí z plast. trub, z PVC, KG syst. SN 8, dešťové, DN 100</t>
  </si>
  <si>
    <t>721 17-3326</t>
  </si>
  <si>
    <t>potrubí z plast. trub, z PVC, KG syst. SN 8, dešťové, DN 125</t>
  </si>
  <si>
    <t>potrubí z plast. trub, z PVC, KG syst. SN 4, dešťové (chránička), DN 300</t>
  </si>
  <si>
    <t>potrubí z plast. trub, z PVC, KG syst. SN 4, svodné (chránička), DN 300</t>
  </si>
  <si>
    <t>chránička PE-HD, SDR 26, D63x3</t>
  </si>
  <si>
    <t>svěrná přechodová spojka PE/Fe, materiál slitina RA 450, atest voda, 1"x32</t>
  </si>
  <si>
    <t>4. Vodovod - venkovní</t>
  </si>
  <si>
    <t>5. Vodovod - vnitřní</t>
  </si>
  <si>
    <t>6. Zařizovací předměty</t>
  </si>
  <si>
    <t>7. Stavební přípomoce - venkovní zemní  práce</t>
  </si>
  <si>
    <t>8. Přesum hmot, doprava</t>
  </si>
  <si>
    <t>dtto, Ø28x25</t>
  </si>
  <si>
    <t>tlaková expanzní nádoba s membránou, průtočná, atest pitná voda, 18 l, T do 70 °C, PN 10</t>
  </si>
  <si>
    <r>
      <t xml:space="preserve">pojistný ventil, membránový (pružinový), G 1/2"x3/4", </t>
    </r>
    <r>
      <rPr>
        <sz val="10"/>
        <rFont val="Calibri"/>
        <family val="2"/>
      </rPr>
      <t>α</t>
    </r>
    <r>
      <rPr>
        <sz val="10"/>
        <rFont val="Arial"/>
        <family val="2"/>
      </rPr>
      <t>w 0,54,  O.P. 600 kPa</t>
    </r>
  </si>
  <si>
    <r>
      <t xml:space="preserve">pojistný ventil sdružený, s integrovaným zpětným ventilem_uzavíracím vetilme_kontrolní šroub_odkapávací trychtýř, membránový (pružinový), G 1/2"x3/4", </t>
    </r>
    <r>
      <rPr>
        <sz val="10"/>
        <rFont val="Calibri"/>
        <family val="2"/>
      </rPr>
      <t>α</t>
    </r>
    <r>
      <rPr>
        <sz val="10"/>
        <rFont val="Arial"/>
        <family val="2"/>
      </rPr>
      <t>w 0,54,  O.P. 600 kPa</t>
    </r>
  </si>
  <si>
    <t>domovní vodoměr na studenou vodu, Qn 2,5, DN 20 (R 1"), Kv 7, PN 16, včt. připojovacího šroubení R1" x G 3/4"</t>
  </si>
  <si>
    <t>ventil uzavírací, mosazný, měkkce těsnící sedlo, s odvodněním, T do 90 °C, PN 10, DN 20 (G 3/4")</t>
  </si>
  <si>
    <t>zpětná klapka svislá, závit., plast. uzav. díl s gumou NBR, PN 16, T 130 °C, G 3/4" (DN 20), Kv 7,07</t>
  </si>
  <si>
    <t>přímé šroubení, mosaz, T 120 °C, PN 16, G 3/4" (DN 20)</t>
  </si>
  <si>
    <r>
      <t>teploměr kruhový, Ø</t>
    </r>
    <r>
      <rPr>
        <sz val="10"/>
        <rFont val="Arial CE"/>
        <family val="0"/>
      </rPr>
      <t xml:space="preserve"> 63 mm, 0÷120°C, včt. nerezové jímky</t>
    </r>
  </si>
  <si>
    <t>722 22-9101</t>
  </si>
  <si>
    <t>montáž vodovodních armatur s jedním závitem, G 1/2"</t>
  </si>
  <si>
    <t>722 22-9102</t>
  </si>
  <si>
    <t>montáž vodovodních armatur s jedním závitem, G 3/4"</t>
  </si>
  <si>
    <t>filtr se zpětným proplachem, DN 25 (G 1"), Kvs 9,8, včt. manometru 0÷10 bar, PN 16, včt. sady připojovacího šroubení</t>
  </si>
  <si>
    <t>722 23-9101</t>
  </si>
  <si>
    <t>montáž vodovodních armatur se dvěma závity, G 1/2"</t>
  </si>
  <si>
    <t>722 23-9102</t>
  </si>
  <si>
    <t>montáž vodovodních armatur se dvěma závity, G 3/4"</t>
  </si>
  <si>
    <t>722 23-9103</t>
  </si>
  <si>
    <t>montáž vodovodních armatur se dvěma závity, G 1"</t>
  </si>
  <si>
    <t>umyvadlo 65x48 cm, standardní, keramické, s otvorem pro bateri, s přepadem, bílé</t>
  </si>
  <si>
    <t>umyvadlo 60x45 cm, standardní, keramické, s otvorem pro bateri, s přepadem, bílé</t>
  </si>
  <si>
    <t>umyvadlo rohové 45x45 cm, standardní, keramické, s otvorem pro bateri, bílé</t>
  </si>
  <si>
    <t>instalační sada pro umyvadla (kotvení do zdi nebo SDK kcí)</t>
  </si>
  <si>
    <t>kryt na sifon (polosloup) keramický, s instalační sadou, bílý</t>
  </si>
  <si>
    <t xml:space="preserve">sprchový nerezový podlahový žlab antivandal s roštem, s ležatým odtokem DN 50, s vodní a mechanickou zápachovou uzávěrkou,  včt. vrchního roštu nerez_matný, L 81 cm </t>
  </si>
  <si>
    <t>pisoár, keramický, bílý, s radarovým splachovačem a integrovaným zdrojem, antivandal provedení, vstup vody G 1/2", odpadní potrubí DN 50, P=10 W, U=230 V</t>
  </si>
  <si>
    <t>725 12-9101</t>
  </si>
  <si>
    <t>montáž pisoárů, automatických</t>
  </si>
  <si>
    <t>ohřívák teplé vody (boiler), elektický, závěsný, V 20 l, P 2,2 kW, 230 V, IP 44, PN 6</t>
  </si>
  <si>
    <t>725 53-9202</t>
  </si>
  <si>
    <t>montáž tlakových ohřívačů, závěsných, přes 15 do 50 l</t>
  </si>
  <si>
    <t>zahradní ventil, mrazuvzdorný, DN 20</t>
  </si>
  <si>
    <t>ventil zahradní se sáčem, G 3/4"</t>
  </si>
  <si>
    <t>zemní práce pro venkovní vodovod vedený v nezpevněných plochách - výkop šíře 0,6÷0,8 m, hloubka výkopu 1,60 m, podsyp a obsyp vykopanou pískem zrnitosti do 8 mm do výšky 300 m nad vrcholek potrubí, poté zásyp vykopano zeminou, hutněno po vrstvách, obnova nezpevněného povrchu zatravněním respektive kačírkem</t>
  </si>
  <si>
    <t>zemní práce pro venkovní rozvod vody vedený ve zpevněných plochách - výkop šíře 0,6÷0,8 m, hloubka výkopu 1,60 m, podsyp a obsyp pískem zrnitosti do 8 mm do výšky 300 m  nad vrcholek potrubí, poté zásyp štěrkodrtí frakce 32÷64 mm hutněno po vrstvách, obnova zpevněného povrchu (zámková dlažba)</t>
  </si>
  <si>
    <t>zemní práce pro splaškovou kanalizaci vedenou v nezpevněných plochách - výkop šíře 0,8÷1,0 m , Ø hloubka výkopu cca 1,8 m (povrch/dno výkopu) za použití pažení, podsyp a obsyp písek zrnitosti do 4 mm (podsyp = 100 mm pod dno potrubí, obsyp = 300 mm nad vrcholek potrubí), zásyp vykopanou zeminou, hutněno po vrstvách, obnova nezpevněného povrchu zatravněním respektive kačírkem</t>
  </si>
  <si>
    <t>zemní práce pro splaškovou kanalizaci vedenou ve zpevněných plochách - výkop šíře 0,8÷1,0 m , Ø hloubka výkopu cca 1,8 m (povrch/dno výkopu) za použití pažení, podsyp a obsyp písek zrnitosti do 4 mm (podsyp = 100 mm pod dno potrubí, obsyp = 300 mm nad vrcholek potrubí), zásyp štěrkodrtí frakce 32÷64 mm, hutněno po vrstvách, obnova zpevněného povrchu (zámková dlažba, ...)</t>
  </si>
  <si>
    <t>zemní práce pro dešťovou kanalizaci vedenou v nezpevněných plochách - výkop šíře 0,6÷1,0 m , Ø hloubka výkopu cca 1,3 m (povrch/dno výkopu), podsyp a obsyp písek zrnitosti do 4 mm (podsyp = 100 mm pod dno potrubí, obsyp = 300 mm nad vrcholek potrubí), zásyp vykopanou zeminou, hutněno po vrstvách, obnova nezpevněného povrchu zatravněním respektive kačírkem</t>
  </si>
  <si>
    <t>zemní práce pro dešťovou kanalizaci vedenou ve zpevněných plochách - výkop šíře 0,6÷1,0 m , Ø hloubka výkopu cca 1,3 m (povrch/dno výkopu), podsyp a obsyp písek zrnitosti do 4 mm (podsyp = 100 mm pod dno potrubí, obsyp = 300 mm nad vrcholek potrubí), zásyp štěrkodrtí frakce 32÷64 mm, hutněno po vrstvách, obnova zpevněného povrchu (zámková dlažba, ...)</t>
  </si>
  <si>
    <t xml:space="preserve">kanalizace venkovní, splašková, nezpevněný povrch </t>
  </si>
  <si>
    <t xml:space="preserve">kanalizace vekovní, splašková, zpevněný povrch </t>
  </si>
  <si>
    <t xml:space="preserve">vodovod venkovní, zpevněný povrch </t>
  </si>
  <si>
    <t xml:space="preserve">vodovod venkovní, nezpevněný povrch </t>
  </si>
  <si>
    <t xml:space="preserve">kanalizace dešťová, venkovní, zpevněný povrch </t>
  </si>
  <si>
    <t xml:space="preserve">kanalizace dešťová, venkovní, nezpevněný povrch </t>
  </si>
  <si>
    <t>kanalizace vnitřní, splašková</t>
  </si>
  <si>
    <t>zemní práce pro ležatou splaškovou kanalizaci - vnitřní výkopy (uvažovat původní podlaha = dlažba + betonová mazanina + hydroizolace + podkladní železobeton), včt. prostupů skrz svislé základové kce: podsyp (písek 100 mm pod potr.), obsyp (písek 300 mm nad vrcholek potr.), zásyp štěrk frakce 16÷64 mm, Ø hloubka výkopu je cca 1,0 m od čisté podlahy 1NP = povrch / dno výkopu, Ø šíře výkopu 0,8 m, včt. hrubé obnovy povrchu (čistou obnovu povrchu dodá stavba)</t>
  </si>
  <si>
    <t>kanalizace vnitřní, dešťová</t>
  </si>
  <si>
    <t>zemní práce pro ležatou deš´tovou kanalizaci - vnitřní výkopy (uvažovat původní rostlý terén), včt. prostupů skrz nové základové kce: podsyp (písek 100 mm pod potr.), obsyp (písek 300 mm nad vrcholek potr.), zásyp štěrk frakce 16÷64 mm, Ø hloubka výkopu je cca 0,8 m od čisté podlahy 1NP = povrch / dno výkopu, Ø šíře výkopu 0,6 m, včt. hrubé obnovy povrchu (čistou obnovu povrchu dodá stavba)</t>
  </si>
  <si>
    <t>kanalizace</t>
  </si>
  <si>
    <t>prostupy 150x150 mm, pro odpadní a větrací potrubí kanalizace (stoupačky), skrz stropy (železoneton nebo dřevěný trámový se záklapome) tlouštky do 500 mm, včt. opětovného zazdění a začištění</t>
  </si>
  <si>
    <t xml:space="preserve">drážky ve zdi 100x100 mm pro připojovací potrubí </t>
  </si>
  <si>
    <t>drážky ve zdi (zděná nebo SDK/dřevo) 150x150 mm pro  odpadní potrubí (stoupačky)</t>
  </si>
  <si>
    <t>prostupy 200x200 mm, pro potrubí kanalizace, skrz zdivo šíře do 300 mm, včt. opětovného zazdění a začištění</t>
  </si>
  <si>
    <t>prostupy 200x200 mm, pro potrubí kanalizace, skrz nosné zdivo šíře 300÷800 mm, včt. opětovného zazdění a začištění</t>
  </si>
  <si>
    <t>voda</t>
  </si>
  <si>
    <t>prostupy 300x100 mm, skrz zdivo šíře do 300 mm, včt. opětovného zazdění a začištění</t>
  </si>
  <si>
    <t>drážky ve zdi 75x75 mm, tj. bourání, následné zazdění a začištění</t>
  </si>
  <si>
    <t>drážky ve zdi 300x100 mm, tj. bourání, následné zazdění a začištění</t>
  </si>
  <si>
    <t>kanalizace vekovní, splašková</t>
  </si>
  <si>
    <t>kanalizace vekovní, deštová</t>
  </si>
  <si>
    <t>nový výstup ze stávající betonové revizní šachty dešťové kanalizace pro plastové potrubí KG DN 150, včt. vodostavebního zazdění, včt. vodostavebního zazdění původního výstupu z revizní šachty</t>
  </si>
  <si>
    <t>nový vstup a výstup do_ze stávajícího betonového septiku pro plastové potrubí KG DN 150, včt. vodostavebního zazdění, včt. vodostavebního zazdění původního vstupu a výstupu ze septiku</t>
  </si>
  <si>
    <t>prostupy 100x100 mm skrz stropy (železoneton nebo dřevěný trámový se záklapomem) tlouštky do 500 mm, včt. opětovného zazdění a začištění</t>
  </si>
  <si>
    <t>prostupy 300x100 mm, skrz nosné zdivo šíře 300÷800 mm, včt. opětovného zazdění a začištění</t>
  </si>
  <si>
    <t>Zemní práce a obetonování pro zemní filtr = dodávka stavby nebo vícepráce</t>
  </si>
  <si>
    <t>Je-li v rozpočtu (nebo ve výkazu) uveden výrobek nebo konstrukce či její prvek ukazující na konkrétního výrobce je tuto skutečnost třeba jednoznačně chápat jako příklad z možných variant z důvodu jasné specifikace technické a uživatelské parametrizace prvku, výrobku, systému nebo konstrukce s tím, že konečné použití konkrétního výrobku, prvku, systému nebo konstrukce (z možné variace výrobců nebo dodavatelů) při průkazném splnění deklarovaných nebo popisem stanovených technických specifikací a technických a  uživatelských standardů je na zhotoviteli stavby.</t>
  </si>
  <si>
    <t>VÝKAZ VÝMĚR - ZDRAVOTNÍ TECHNIKA</t>
  </si>
  <si>
    <t>duben 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</si>
</sst>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\ 00"/>
    <numFmt numFmtId="169" formatCode="_-* #,##0.0\ _K_č_-;\-* #,##0.0\ _K_č_-;_-* &quot;-&quot;?\ _K_č_-;_-@_-"/>
    <numFmt numFmtId="170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0"/>
      <name val="Arial"/>
      <family val="2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8"/>
      <name val="Arial CE"/>
      <family val="2"/>
    </font>
    <font>
      <sz val="10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 horizontal="justify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justify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34" applyNumberFormat="1" applyFont="1" applyBorder="1" applyAlignment="1">
      <alignment horizontal="center"/>
    </xf>
    <xf numFmtId="49" fontId="2" fillId="0" borderId="13" xfId="34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0" fillId="0" borderId="0" xfId="0" applyBorder="1" applyAlignment="1">
      <alignment wrapText="1"/>
    </xf>
    <xf numFmtId="43" fontId="0" fillId="0" borderId="0" xfId="34" applyBorder="1" applyAlignment="1">
      <alignment/>
    </xf>
    <xf numFmtId="9" fontId="0" fillId="0" borderId="0" xfId="34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3" fontId="0" fillId="0" borderId="0" xfId="34" applyBorder="1" applyAlignment="1" applyProtection="1">
      <alignment/>
      <protection locked="0"/>
    </xf>
    <xf numFmtId="43" fontId="0" fillId="0" borderId="0" xfId="34" applyBorder="1" applyAlignment="1">
      <alignment horizontal="justify"/>
    </xf>
    <xf numFmtId="0" fontId="0" fillId="0" borderId="0" xfId="0" applyFont="1" applyBorder="1" applyAlignment="1">
      <alignment wrapText="1"/>
    </xf>
    <xf numFmtId="43" fontId="0" fillId="0" borderId="0" xfId="34" applyFont="1" applyBorder="1" applyAlignment="1">
      <alignment horizontal="justify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indent="1"/>
    </xf>
    <xf numFmtId="43" fontId="0" fillId="0" borderId="0" xfId="35" applyFill="1" applyBorder="1" applyAlignment="1">
      <alignment/>
    </xf>
    <xf numFmtId="43" fontId="0" fillId="0" borderId="0" xfId="35" applyFill="1" applyBorder="1" applyAlignment="1">
      <alignment horizontal="justify"/>
    </xf>
    <xf numFmtId="43" fontId="0" fillId="0" borderId="0" xfId="35" applyFont="1" applyBorder="1" applyAlignment="1">
      <alignment/>
    </xf>
    <xf numFmtId="43" fontId="0" fillId="0" borderId="0" xfId="35" applyFont="1" applyBorder="1" applyAlignment="1">
      <alignment horizontal="justify"/>
    </xf>
    <xf numFmtId="43" fontId="0" fillId="0" borderId="0" xfId="35" applyFont="1" applyFill="1" applyBorder="1" applyAlignment="1">
      <alignment/>
    </xf>
    <xf numFmtId="43" fontId="0" fillId="0" borderId="0" xfId="35" applyFont="1" applyFill="1" applyBorder="1" applyAlignment="1">
      <alignment horizontal="justify"/>
    </xf>
    <xf numFmtId="43" fontId="0" fillId="0" borderId="0" xfId="35" applyBorder="1" applyAlignment="1">
      <alignment/>
    </xf>
    <xf numFmtId="43" fontId="0" fillId="0" borderId="0" xfId="35" applyBorder="1" applyAlignment="1">
      <alignment horizontal="justify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43" fontId="0" fillId="0" borderId="0" xfId="36" applyBorder="1" applyAlignment="1">
      <alignment horizontal="justify"/>
    </xf>
    <xf numFmtId="43" fontId="0" fillId="0" borderId="0" xfId="36" applyFont="1" applyBorder="1" applyAlignment="1">
      <alignment/>
    </xf>
    <xf numFmtId="0" fontId="0" fillId="0" borderId="0" xfId="0" applyAlignment="1">
      <alignment horizontal="left"/>
    </xf>
    <xf numFmtId="43" fontId="0" fillId="0" borderId="0" xfId="36" applyBorder="1" applyAlignment="1">
      <alignment/>
    </xf>
    <xf numFmtId="43" fontId="0" fillId="0" borderId="0" xfId="36" applyFont="1" applyBorder="1" applyAlignment="1">
      <alignment horizontal="justify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35" applyFont="1" applyBorder="1" applyAlignment="1">
      <alignment/>
    </xf>
    <xf numFmtId="43" fontId="0" fillId="0" borderId="0" xfId="35" applyFont="1" applyBorder="1" applyAlignment="1">
      <alignment horizontal="justify"/>
    </xf>
    <xf numFmtId="9" fontId="0" fillId="0" borderId="0" xfId="36" applyNumberFormat="1" applyBorder="1" applyAlignment="1">
      <alignment horizontal="center"/>
    </xf>
    <xf numFmtId="43" fontId="0" fillId="0" borderId="0" xfId="35" applyFont="1" applyFill="1" applyBorder="1" applyAlignment="1">
      <alignment horizontal="center"/>
    </xf>
    <xf numFmtId="43" fontId="4" fillId="0" borderId="0" xfId="35" applyFont="1" applyFill="1" applyBorder="1" applyAlignment="1">
      <alignment/>
    </xf>
    <xf numFmtId="43" fontId="4" fillId="0" borderId="0" xfId="35" applyFont="1" applyFill="1" applyBorder="1" applyAlignment="1">
      <alignment horizontal="justify"/>
    </xf>
    <xf numFmtId="43" fontId="0" fillId="0" borderId="0" xfId="36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36" applyFill="1" applyBorder="1" applyAlignment="1">
      <alignment/>
    </xf>
    <xf numFmtId="43" fontId="0" fillId="0" borderId="0" xfId="36" applyFill="1" applyBorder="1" applyAlignment="1">
      <alignment horizontal="justify"/>
    </xf>
    <xf numFmtId="0" fontId="0" fillId="0" borderId="0" xfId="0" applyBorder="1" applyAlignment="1">
      <alignment horizontal="left" wrapText="1"/>
    </xf>
    <xf numFmtId="43" fontId="0" fillId="0" borderId="0" xfId="35" applyBorder="1" applyAlignment="1">
      <alignment horizontal="justify" wrapText="1"/>
    </xf>
    <xf numFmtId="0" fontId="0" fillId="0" borderId="0" xfId="0" applyAlignment="1">
      <alignment wrapText="1"/>
    </xf>
    <xf numFmtId="43" fontId="0" fillId="0" borderId="0" xfId="36" applyFont="1" applyFill="1" applyBorder="1" applyAlignment="1">
      <alignment horizontal="justify"/>
    </xf>
    <xf numFmtId="43" fontId="0" fillId="0" borderId="0" xfId="0" applyNumberFormat="1" applyFont="1" applyFill="1" applyAlignment="1">
      <alignment horizontal="justify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3" fontId="7" fillId="0" borderId="14" xfId="34" applyFont="1" applyBorder="1" applyAlignment="1">
      <alignment horizontal="center"/>
    </xf>
    <xf numFmtId="43" fontId="7" fillId="0" borderId="15" xfId="34" applyFont="1" applyBorder="1" applyAlignment="1">
      <alignment horizontal="center"/>
    </xf>
    <xf numFmtId="43" fontId="7" fillId="0" borderId="16" xfId="34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111121114"/>
  <dimension ref="A1:H229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5.75390625" style="0" customWidth="1"/>
    <col min="2" max="2" width="15.75390625" style="0" customWidth="1"/>
    <col min="3" max="3" width="55.75390625" style="0" customWidth="1"/>
    <col min="4" max="4" width="8.75390625" style="0" customWidth="1"/>
    <col min="5" max="5" width="12.75390625" style="0" customWidth="1"/>
    <col min="6" max="6" width="18.75390625" style="0" customWidth="1"/>
    <col min="7" max="7" width="20.75390625" style="0" customWidth="1"/>
  </cols>
  <sheetData>
    <row r="1" spans="1:7" ht="15" customHeight="1">
      <c r="A1" s="81" t="s">
        <v>0</v>
      </c>
      <c r="B1" s="81"/>
      <c r="C1" s="82" t="s">
        <v>185</v>
      </c>
      <c r="D1" s="82"/>
      <c r="E1" s="82"/>
      <c r="F1" s="82"/>
      <c r="G1" s="82"/>
    </row>
    <row r="2" spans="1:7" ht="15" customHeight="1">
      <c r="A2" s="81" t="s">
        <v>2</v>
      </c>
      <c r="B2" s="81"/>
      <c r="C2" s="82" t="s">
        <v>186</v>
      </c>
      <c r="D2" s="82"/>
      <c r="E2" s="82"/>
      <c r="F2" s="82"/>
      <c r="G2" s="82"/>
    </row>
    <row r="3" spans="1:7" ht="15" customHeight="1">
      <c r="A3" s="81" t="s">
        <v>1</v>
      </c>
      <c r="B3" s="81"/>
      <c r="C3" s="82" t="s">
        <v>187</v>
      </c>
      <c r="D3" s="82"/>
      <c r="E3" s="82"/>
      <c r="F3" s="82"/>
      <c r="G3" s="82"/>
    </row>
    <row r="4" spans="1:7" ht="24.75" customHeight="1">
      <c r="A4" s="78" t="s">
        <v>281</v>
      </c>
      <c r="B4" s="79"/>
      <c r="C4" s="79"/>
      <c r="D4" s="79"/>
      <c r="E4" s="79"/>
      <c r="F4" s="79"/>
      <c r="G4" s="80"/>
    </row>
    <row r="5" spans="1:7" ht="12.75">
      <c r="A5" s="1" t="s">
        <v>7</v>
      </c>
      <c r="B5" s="2" t="s">
        <v>8</v>
      </c>
      <c r="C5" s="2" t="s">
        <v>13</v>
      </c>
      <c r="D5" s="16" t="s">
        <v>9</v>
      </c>
      <c r="E5" s="14" t="s">
        <v>10</v>
      </c>
      <c r="F5" s="14" t="s">
        <v>11</v>
      </c>
      <c r="G5" s="12" t="s">
        <v>12</v>
      </c>
    </row>
    <row r="6" spans="1:7" ht="12.75">
      <c r="A6" s="3" t="s">
        <v>3</v>
      </c>
      <c r="B6" s="4"/>
      <c r="C6" s="4" t="s">
        <v>5</v>
      </c>
      <c r="D6" s="17" t="s">
        <v>4</v>
      </c>
      <c r="E6" s="15"/>
      <c r="F6" s="15" t="s">
        <v>6</v>
      </c>
      <c r="G6" s="13" t="s">
        <v>6</v>
      </c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5"/>
      <c r="B8" s="5"/>
      <c r="C8" s="5"/>
      <c r="D8" s="5"/>
      <c r="E8" s="5"/>
      <c r="F8" s="5"/>
      <c r="G8" s="5"/>
    </row>
    <row r="9" spans="1:7" ht="12.75">
      <c r="A9" s="8">
        <v>1</v>
      </c>
      <c r="B9" s="22"/>
      <c r="C9" s="6" t="s">
        <v>23</v>
      </c>
      <c r="D9" s="23"/>
      <c r="E9" s="19"/>
      <c r="F9" s="19"/>
      <c r="G9" s="24"/>
    </row>
    <row r="10" spans="1:7" ht="12.75">
      <c r="A10" s="8">
        <v>2</v>
      </c>
      <c r="B10" s="22" t="s">
        <v>5</v>
      </c>
      <c r="C10" s="47" t="s">
        <v>155</v>
      </c>
      <c r="D10" s="21" t="s">
        <v>14</v>
      </c>
      <c r="E10" s="19">
        <v>1</v>
      </c>
      <c r="F10" s="19">
        <f>SUM(G23:G30)</f>
        <v>0</v>
      </c>
      <c r="G10" s="10">
        <f aca="true" t="shared" si="0" ref="G10:G17">PRODUCT(E10:F10)</f>
        <v>0</v>
      </c>
    </row>
    <row r="11" spans="1:7" ht="12.75">
      <c r="A11" s="8">
        <v>3</v>
      </c>
      <c r="B11" s="22" t="s">
        <v>5</v>
      </c>
      <c r="C11" s="47" t="s">
        <v>189</v>
      </c>
      <c r="D11" s="21" t="s">
        <v>14</v>
      </c>
      <c r="E11" s="19">
        <v>1</v>
      </c>
      <c r="F11" s="19">
        <f>SUM(G34:G45)</f>
        <v>0</v>
      </c>
      <c r="G11" s="10">
        <f>PRODUCT(E11:F11)</f>
        <v>0</v>
      </c>
    </row>
    <row r="12" spans="1:7" ht="12.75">
      <c r="A12" s="8">
        <v>4</v>
      </c>
      <c r="B12" s="22" t="s">
        <v>5</v>
      </c>
      <c r="C12" s="47" t="s">
        <v>38</v>
      </c>
      <c r="D12" s="21" t="s">
        <v>14</v>
      </c>
      <c r="E12" s="19">
        <v>1</v>
      </c>
      <c r="F12" s="19">
        <f>SUM(G49:G75)</f>
        <v>0</v>
      </c>
      <c r="G12" s="10">
        <f t="shared" si="0"/>
        <v>0</v>
      </c>
    </row>
    <row r="13" spans="1:7" ht="12.75">
      <c r="A13" s="8">
        <v>5</v>
      </c>
      <c r="B13" s="22" t="s">
        <v>5</v>
      </c>
      <c r="C13" s="47" t="s">
        <v>208</v>
      </c>
      <c r="D13" s="21" t="s">
        <v>14</v>
      </c>
      <c r="E13" s="19">
        <v>1</v>
      </c>
      <c r="F13" s="19">
        <f>SUM(G79:G87)</f>
        <v>0</v>
      </c>
      <c r="G13" s="10">
        <f>PRODUCT(E13:F13)</f>
        <v>0</v>
      </c>
    </row>
    <row r="14" spans="1:7" ht="12.75">
      <c r="A14" s="8">
        <v>6</v>
      </c>
      <c r="B14" s="22" t="s">
        <v>5</v>
      </c>
      <c r="C14" s="47" t="s">
        <v>209</v>
      </c>
      <c r="D14" s="21" t="s">
        <v>14</v>
      </c>
      <c r="E14" s="19">
        <v>1</v>
      </c>
      <c r="F14" s="19">
        <f>SUM(G91:G141)</f>
        <v>0</v>
      </c>
      <c r="G14" s="10">
        <f t="shared" si="0"/>
        <v>0</v>
      </c>
    </row>
    <row r="15" spans="1:7" ht="12.75">
      <c r="A15" s="8">
        <v>7</v>
      </c>
      <c r="B15" s="22" t="s">
        <v>5</v>
      </c>
      <c r="C15" s="47" t="s">
        <v>210</v>
      </c>
      <c r="D15" s="21" t="s">
        <v>14</v>
      </c>
      <c r="E15" s="19">
        <v>1</v>
      </c>
      <c r="F15" s="19">
        <f>SUM(G145:G190)</f>
        <v>0</v>
      </c>
      <c r="G15" s="10">
        <f>PRODUCT(E15:F15)</f>
        <v>0</v>
      </c>
    </row>
    <row r="16" spans="1:7" ht="12.75">
      <c r="A16" s="8">
        <v>8</v>
      </c>
      <c r="B16" s="22" t="s">
        <v>5</v>
      </c>
      <c r="C16" s="47" t="s">
        <v>211</v>
      </c>
      <c r="D16" s="21" t="s">
        <v>14</v>
      </c>
      <c r="E16" s="19">
        <v>1</v>
      </c>
      <c r="F16" s="19">
        <f>SUM(G194:G214)</f>
        <v>0</v>
      </c>
      <c r="G16" s="10">
        <f>PRODUCT(E16:F16)</f>
        <v>0</v>
      </c>
    </row>
    <row r="17" spans="1:7" ht="12.75">
      <c r="A17" s="8">
        <v>9</v>
      </c>
      <c r="B17" s="22"/>
      <c r="C17" s="47" t="s">
        <v>212</v>
      </c>
      <c r="D17" s="21"/>
      <c r="E17" s="20">
        <v>0.04</v>
      </c>
      <c r="F17" s="19">
        <f>SUM(G10:G16)</f>
        <v>0</v>
      </c>
      <c r="G17" s="10">
        <f t="shared" si="0"/>
        <v>0</v>
      </c>
    </row>
    <row r="18" spans="1:7" ht="12.75">
      <c r="A18" s="8">
        <v>10</v>
      </c>
      <c r="B18" s="22"/>
      <c r="C18" s="9" t="s">
        <v>15</v>
      </c>
      <c r="D18" s="21"/>
      <c r="E18" s="19"/>
      <c r="F18" s="19"/>
      <c r="G18" s="10">
        <f>SUM(G10:G17)</f>
        <v>0</v>
      </c>
    </row>
    <row r="19" spans="1:7" ht="12.75">
      <c r="A19" s="8">
        <v>11</v>
      </c>
      <c r="B19" s="22"/>
      <c r="C19" s="9" t="s">
        <v>30</v>
      </c>
      <c r="D19" s="21"/>
      <c r="E19" s="20">
        <v>0.21</v>
      </c>
      <c r="F19" s="19">
        <f>SUM(G10:G17)</f>
        <v>0</v>
      </c>
      <c r="G19" s="10">
        <f>PRODUCT(E19:F19)</f>
        <v>0</v>
      </c>
    </row>
    <row r="20" spans="1:7" ht="12.75">
      <c r="A20" s="8">
        <v>12</v>
      </c>
      <c r="B20" s="22"/>
      <c r="C20" s="6" t="s">
        <v>16</v>
      </c>
      <c r="D20" s="21"/>
      <c r="E20" s="19"/>
      <c r="F20" s="19"/>
      <c r="G20" s="7">
        <f>SUM(G18:G19)</f>
        <v>0</v>
      </c>
    </row>
    <row r="21" spans="1:7" ht="12.75">
      <c r="A21" s="8"/>
      <c r="B21" s="22"/>
      <c r="C21" s="6"/>
      <c r="D21" s="21"/>
      <c r="E21" s="5"/>
      <c r="F21" s="19"/>
      <c r="G21" s="10"/>
    </row>
    <row r="22" spans="1:7" ht="12.75">
      <c r="A22" s="8"/>
      <c r="B22" s="22"/>
      <c r="C22" s="6"/>
      <c r="D22" s="21"/>
      <c r="E22" s="5"/>
      <c r="F22" s="19"/>
      <c r="G22" s="10"/>
    </row>
    <row r="23" spans="1:7" ht="12.75">
      <c r="A23" s="8">
        <v>13</v>
      </c>
      <c r="B23" s="23"/>
      <c r="C23" s="49" t="s">
        <v>155</v>
      </c>
      <c r="D23" s="21"/>
      <c r="E23" s="19"/>
      <c r="F23" s="24"/>
      <c r="G23" s="24"/>
    </row>
    <row r="24" spans="1:7" ht="12.75">
      <c r="A24" s="33">
        <v>14</v>
      </c>
      <c r="B24" s="29" t="s">
        <v>193</v>
      </c>
      <c r="C24" s="34" t="s">
        <v>194</v>
      </c>
      <c r="D24" s="35" t="s">
        <v>17</v>
      </c>
      <c r="E24" s="63">
        <v>36</v>
      </c>
      <c r="F24" s="63">
        <v>0</v>
      </c>
      <c r="G24" s="64">
        <f>PRODUCT(E24,F24)</f>
        <v>0</v>
      </c>
    </row>
    <row r="25" spans="1:7" ht="25.5">
      <c r="A25" s="8">
        <v>15</v>
      </c>
      <c r="B25" s="23" t="s">
        <v>5</v>
      </c>
      <c r="C25" s="18" t="s">
        <v>51</v>
      </c>
      <c r="D25" s="21" t="s">
        <v>25</v>
      </c>
      <c r="E25" s="19">
        <v>40</v>
      </c>
      <c r="F25" s="63">
        <v>0</v>
      </c>
      <c r="G25" s="64">
        <f>PRODUCT(E25,F25)</f>
        <v>0</v>
      </c>
    </row>
    <row r="26" spans="1:7" ht="38.25">
      <c r="A26" s="8">
        <v>16</v>
      </c>
      <c r="B26" s="28"/>
      <c r="C26" s="18" t="s">
        <v>142</v>
      </c>
      <c r="D26" s="21" t="s">
        <v>14</v>
      </c>
      <c r="E26" s="45">
        <v>5</v>
      </c>
      <c r="F26" s="63">
        <v>0</v>
      </c>
      <c r="G26" s="64">
        <f>PRODUCT(E26,F26)</f>
        <v>0</v>
      </c>
    </row>
    <row r="27" spans="1:7" ht="76.5">
      <c r="A27" s="8">
        <v>17</v>
      </c>
      <c r="B27" s="37"/>
      <c r="C27" s="18" t="s">
        <v>188</v>
      </c>
      <c r="D27" s="21" t="s">
        <v>14</v>
      </c>
      <c r="E27" s="45">
        <v>1</v>
      </c>
      <c r="F27" s="63">
        <v>0</v>
      </c>
      <c r="G27" s="64">
        <f>PRODUCT(E27,F27)</f>
        <v>0</v>
      </c>
    </row>
    <row r="28" spans="1:7" ht="12.75">
      <c r="A28" s="8">
        <v>18</v>
      </c>
      <c r="B28" s="28" t="s">
        <v>49</v>
      </c>
      <c r="C28" s="37" t="s">
        <v>50</v>
      </c>
      <c r="D28" s="38" t="s">
        <v>17</v>
      </c>
      <c r="E28" s="39">
        <v>36</v>
      </c>
      <c r="F28" s="39">
        <v>0</v>
      </c>
      <c r="G28" s="64">
        <f>PRODUCT(E28:F28)</f>
        <v>0</v>
      </c>
    </row>
    <row r="29" spans="1:7" ht="38.25">
      <c r="A29" s="8">
        <v>19</v>
      </c>
      <c r="B29" s="37"/>
      <c r="C29" s="37" t="s">
        <v>190</v>
      </c>
      <c r="D29" s="38" t="s">
        <v>14</v>
      </c>
      <c r="E29" s="39">
        <v>1</v>
      </c>
      <c r="F29" s="39">
        <v>0</v>
      </c>
      <c r="G29" s="64">
        <f>PRODUCT(E29:F29)</f>
        <v>0</v>
      </c>
    </row>
    <row r="30" spans="1:7" ht="51">
      <c r="A30" s="8">
        <v>20</v>
      </c>
      <c r="B30" s="37"/>
      <c r="C30" s="37" t="s">
        <v>196</v>
      </c>
      <c r="D30" s="38" t="s">
        <v>14</v>
      </c>
      <c r="E30" s="39">
        <v>2</v>
      </c>
      <c r="F30" s="39">
        <v>0</v>
      </c>
      <c r="G30" s="64">
        <f>PRODUCT(E30:F30)</f>
        <v>0</v>
      </c>
    </row>
    <row r="31" spans="1:7" ht="12.75">
      <c r="A31" s="8">
        <v>21</v>
      </c>
      <c r="B31" s="23"/>
      <c r="C31" s="26" t="s">
        <v>15</v>
      </c>
      <c r="D31" s="21"/>
      <c r="E31" s="19"/>
      <c r="G31" s="27">
        <f>SUM(G23:G30)</f>
        <v>0</v>
      </c>
    </row>
    <row r="32" spans="1:7" ht="12.75">
      <c r="A32" s="8"/>
      <c r="B32" s="22"/>
      <c r="C32" s="6"/>
      <c r="D32" s="21"/>
      <c r="E32" s="5"/>
      <c r="G32" s="10"/>
    </row>
    <row r="33" spans="1:7" ht="12.75">
      <c r="A33" s="8"/>
      <c r="B33" s="22"/>
      <c r="C33" s="6"/>
      <c r="D33" s="21"/>
      <c r="E33" s="5"/>
      <c r="G33" s="10"/>
    </row>
    <row r="34" spans="1:7" ht="12.75">
      <c r="A34" s="8">
        <v>22</v>
      </c>
      <c r="B34" s="23"/>
      <c r="C34" s="49" t="s">
        <v>189</v>
      </c>
      <c r="D34" s="21"/>
      <c r="E34" s="19"/>
      <c r="G34" s="24"/>
    </row>
    <row r="35" spans="1:7" ht="12.75">
      <c r="A35" s="33">
        <v>23</v>
      </c>
      <c r="B35" s="29" t="s">
        <v>197</v>
      </c>
      <c r="C35" s="34" t="s">
        <v>198</v>
      </c>
      <c r="D35" s="35" t="s">
        <v>17</v>
      </c>
      <c r="E35" s="63">
        <v>9</v>
      </c>
      <c r="F35" s="63">
        <v>0</v>
      </c>
      <c r="G35" s="64">
        <f aca="true" t="shared" si="1" ref="G35:G42">PRODUCT(E35,F35)</f>
        <v>0</v>
      </c>
    </row>
    <row r="36" spans="1:7" ht="25.5">
      <c r="A36" s="33">
        <v>24</v>
      </c>
      <c r="B36" s="29" t="s">
        <v>199</v>
      </c>
      <c r="C36" s="34" t="s">
        <v>204</v>
      </c>
      <c r="D36" s="35" t="s">
        <v>17</v>
      </c>
      <c r="E36" s="63">
        <v>2</v>
      </c>
      <c r="F36" s="63">
        <v>0</v>
      </c>
      <c r="G36" s="64">
        <f t="shared" si="1"/>
        <v>0</v>
      </c>
    </row>
    <row r="37" spans="1:7" ht="12.75">
      <c r="A37" s="33">
        <v>25</v>
      </c>
      <c r="B37" s="29" t="s">
        <v>200</v>
      </c>
      <c r="C37" s="34" t="s">
        <v>201</v>
      </c>
      <c r="D37" s="35" t="s">
        <v>17</v>
      </c>
      <c r="E37" s="63">
        <v>2</v>
      </c>
      <c r="F37" s="63">
        <v>0</v>
      </c>
      <c r="G37" s="64">
        <f t="shared" si="1"/>
        <v>0</v>
      </c>
    </row>
    <row r="38" spans="1:7" ht="12.75">
      <c r="A38" s="33">
        <v>26</v>
      </c>
      <c r="B38" s="29" t="s">
        <v>202</v>
      </c>
      <c r="C38" s="34" t="s">
        <v>203</v>
      </c>
      <c r="D38" s="35" t="s">
        <v>17</v>
      </c>
      <c r="E38" s="63">
        <v>7</v>
      </c>
      <c r="F38" s="63">
        <v>0</v>
      </c>
      <c r="G38" s="64">
        <f t="shared" si="1"/>
        <v>0</v>
      </c>
    </row>
    <row r="39" spans="1:7" ht="12.75">
      <c r="A39" s="33">
        <v>27</v>
      </c>
      <c r="B39" s="29" t="s">
        <v>191</v>
      </c>
      <c r="C39" s="34" t="s">
        <v>192</v>
      </c>
      <c r="D39" s="35" t="s">
        <v>17</v>
      </c>
      <c r="E39" s="63">
        <v>7</v>
      </c>
      <c r="F39" s="63">
        <v>0</v>
      </c>
      <c r="G39" s="64">
        <f t="shared" si="1"/>
        <v>0</v>
      </c>
    </row>
    <row r="40" spans="1:7" ht="51">
      <c r="A40" s="33">
        <v>28</v>
      </c>
      <c r="B40" s="28"/>
      <c r="C40" s="18" t="s">
        <v>54</v>
      </c>
      <c r="D40" s="21" t="s">
        <v>18</v>
      </c>
      <c r="E40" s="45">
        <v>2</v>
      </c>
      <c r="F40" s="41">
        <v>0</v>
      </c>
      <c r="G40" s="46">
        <f t="shared" si="1"/>
        <v>0</v>
      </c>
    </row>
    <row r="41" spans="1:7" ht="25.5">
      <c r="A41" s="33">
        <v>29</v>
      </c>
      <c r="B41" s="23" t="s">
        <v>5</v>
      </c>
      <c r="C41" s="18" t="s">
        <v>51</v>
      </c>
      <c r="D41" s="21" t="s">
        <v>25</v>
      </c>
      <c r="E41" s="19">
        <v>28</v>
      </c>
      <c r="F41" s="19">
        <v>0</v>
      </c>
      <c r="G41" s="25">
        <f t="shared" si="1"/>
        <v>0</v>
      </c>
    </row>
    <row r="42" spans="1:7" ht="51">
      <c r="A42" s="33">
        <v>30</v>
      </c>
      <c r="B42" s="23"/>
      <c r="C42" s="18" t="s">
        <v>147</v>
      </c>
      <c r="D42" s="21" t="s">
        <v>14</v>
      </c>
      <c r="E42" s="45">
        <v>3</v>
      </c>
      <c r="F42" s="41">
        <v>0</v>
      </c>
      <c r="G42" s="46">
        <f t="shared" si="1"/>
        <v>0</v>
      </c>
    </row>
    <row r="43" spans="1:7" ht="12.75">
      <c r="A43" s="8">
        <v>31</v>
      </c>
      <c r="B43" s="28" t="s">
        <v>47</v>
      </c>
      <c r="C43" s="37" t="s">
        <v>48</v>
      </c>
      <c r="D43" s="38" t="s">
        <v>17</v>
      </c>
      <c r="E43" s="39">
        <v>9</v>
      </c>
      <c r="F43" s="39">
        <v>0</v>
      </c>
      <c r="G43" s="40">
        <f>PRODUCT(E43:F43)</f>
        <v>0</v>
      </c>
    </row>
    <row r="44" spans="1:7" ht="12.75">
      <c r="A44" s="8">
        <v>32</v>
      </c>
      <c r="B44" s="28" t="s">
        <v>49</v>
      </c>
      <c r="C44" s="37" t="s">
        <v>50</v>
      </c>
      <c r="D44" s="38" t="s">
        <v>17</v>
      </c>
      <c r="E44" s="39">
        <v>16</v>
      </c>
      <c r="F44" s="39">
        <v>0</v>
      </c>
      <c r="G44" s="64">
        <f>PRODUCT(E44:F44)</f>
        <v>0</v>
      </c>
    </row>
    <row r="45" spans="1:7" ht="38.25">
      <c r="A45" s="8">
        <v>33</v>
      </c>
      <c r="B45" s="28"/>
      <c r="C45" s="37" t="s">
        <v>195</v>
      </c>
      <c r="D45" s="38" t="s">
        <v>14</v>
      </c>
      <c r="E45" s="39">
        <v>1</v>
      </c>
      <c r="F45" s="39">
        <v>0</v>
      </c>
      <c r="G45" s="64">
        <f>PRODUCT(E45:F45)</f>
        <v>0</v>
      </c>
    </row>
    <row r="46" spans="1:7" ht="12.75">
      <c r="A46" s="8">
        <v>34</v>
      </c>
      <c r="B46" s="23"/>
      <c r="C46" s="26" t="s">
        <v>15</v>
      </c>
      <c r="D46" s="21"/>
      <c r="E46" s="19"/>
      <c r="G46" s="27">
        <f>SUM(G34:G45)</f>
        <v>0</v>
      </c>
    </row>
    <row r="47" spans="1:7" ht="12.75">
      <c r="A47" s="8" t="s">
        <v>5</v>
      </c>
      <c r="B47" s="22"/>
      <c r="C47" s="6"/>
      <c r="D47" s="21"/>
      <c r="E47" s="5"/>
      <c r="G47" s="10"/>
    </row>
    <row r="48" spans="1:7" ht="12.75">
      <c r="A48" s="8"/>
      <c r="B48" s="23"/>
      <c r="C48" s="26"/>
      <c r="D48" s="21"/>
      <c r="E48" s="19"/>
      <c r="G48" s="27"/>
    </row>
    <row r="49" spans="1:7" ht="12.75">
      <c r="A49" s="8">
        <v>35</v>
      </c>
      <c r="B49" s="23"/>
      <c r="C49" s="48" t="s">
        <v>38</v>
      </c>
      <c r="D49" s="21"/>
      <c r="E49" s="19"/>
      <c r="G49" s="24"/>
    </row>
    <row r="50" spans="1:7" ht="12.75">
      <c r="A50" s="33">
        <v>36</v>
      </c>
      <c r="B50" s="28" t="s">
        <v>43</v>
      </c>
      <c r="C50" s="37" t="s">
        <v>44</v>
      </c>
      <c r="D50" s="38" t="s">
        <v>17</v>
      </c>
      <c r="E50" s="39">
        <v>3</v>
      </c>
      <c r="F50" s="39">
        <v>0</v>
      </c>
      <c r="G50" s="40">
        <f aca="true" t="shared" si="2" ref="G50:G67">PRODUCT(E50,F50)</f>
        <v>0</v>
      </c>
    </row>
    <row r="51" spans="1:7" ht="12.75">
      <c r="A51" s="33">
        <v>37</v>
      </c>
      <c r="B51" s="28" t="s">
        <v>52</v>
      </c>
      <c r="C51" s="37" t="s">
        <v>53</v>
      </c>
      <c r="D51" s="38" t="s">
        <v>17</v>
      </c>
      <c r="E51" s="39">
        <v>15</v>
      </c>
      <c r="F51" s="39">
        <v>0</v>
      </c>
      <c r="G51" s="40">
        <f t="shared" si="2"/>
        <v>0</v>
      </c>
    </row>
    <row r="52" spans="1:7" ht="12.75">
      <c r="A52" s="33">
        <v>38</v>
      </c>
      <c r="B52" s="29" t="s">
        <v>45</v>
      </c>
      <c r="C52" s="34" t="s">
        <v>46</v>
      </c>
      <c r="D52" s="35" t="s">
        <v>17</v>
      </c>
      <c r="E52" s="63">
        <v>7</v>
      </c>
      <c r="F52" s="63">
        <v>0</v>
      </c>
      <c r="G52" s="64">
        <f t="shared" si="2"/>
        <v>0</v>
      </c>
    </row>
    <row r="53" spans="1:7" ht="25.5">
      <c r="A53" s="33">
        <v>39</v>
      </c>
      <c r="B53" s="28" t="s">
        <v>140</v>
      </c>
      <c r="C53" s="37" t="s">
        <v>205</v>
      </c>
      <c r="D53" s="38" t="s">
        <v>17</v>
      </c>
      <c r="E53" s="39">
        <v>3</v>
      </c>
      <c r="F53" s="39">
        <v>0</v>
      </c>
      <c r="G53" s="40">
        <f>PRODUCT(E53,F53)</f>
        <v>0</v>
      </c>
    </row>
    <row r="54" spans="1:7" ht="12.75">
      <c r="A54" s="33">
        <v>40</v>
      </c>
      <c r="B54" s="28" t="s">
        <v>55</v>
      </c>
      <c r="C54" s="37" t="s">
        <v>56</v>
      </c>
      <c r="D54" s="38" t="s">
        <v>17</v>
      </c>
      <c r="E54" s="39">
        <v>6</v>
      </c>
      <c r="F54" s="39">
        <v>0</v>
      </c>
      <c r="G54" s="40">
        <f t="shared" si="2"/>
        <v>0</v>
      </c>
    </row>
    <row r="55" spans="1:7" ht="12.75">
      <c r="A55" s="33">
        <v>41</v>
      </c>
      <c r="B55" s="28" t="s">
        <v>57</v>
      </c>
      <c r="C55" s="37" t="s">
        <v>58</v>
      </c>
      <c r="D55" s="38" t="s">
        <v>17</v>
      </c>
      <c r="E55" s="39">
        <v>21</v>
      </c>
      <c r="F55" s="39">
        <v>0</v>
      </c>
      <c r="G55" s="40">
        <f t="shared" si="2"/>
        <v>0</v>
      </c>
    </row>
    <row r="56" spans="1:7" ht="12.75">
      <c r="A56" s="33">
        <v>42</v>
      </c>
      <c r="B56" s="28" t="s">
        <v>59</v>
      </c>
      <c r="C56" s="37" t="s">
        <v>60</v>
      </c>
      <c r="D56" s="38" t="s">
        <v>17</v>
      </c>
      <c r="E56" s="39">
        <v>6</v>
      </c>
      <c r="F56" s="39">
        <v>0</v>
      </c>
      <c r="G56" s="40">
        <f t="shared" si="2"/>
        <v>0</v>
      </c>
    </row>
    <row r="57" spans="1:7" ht="12.75">
      <c r="A57" s="33">
        <v>43</v>
      </c>
      <c r="B57" s="28" t="s">
        <v>61</v>
      </c>
      <c r="C57" s="37" t="s">
        <v>62</v>
      </c>
      <c r="D57" s="38" t="s">
        <v>17</v>
      </c>
      <c r="E57" s="39">
        <v>9</v>
      </c>
      <c r="F57" s="39">
        <v>0</v>
      </c>
      <c r="G57" s="40">
        <f t="shared" si="2"/>
        <v>0</v>
      </c>
    </row>
    <row r="58" spans="1:7" ht="12.75">
      <c r="A58" s="33">
        <v>44</v>
      </c>
      <c r="B58" s="28" t="s">
        <v>63</v>
      </c>
      <c r="C58" s="37" t="s">
        <v>64</v>
      </c>
      <c r="D58" s="38" t="s">
        <v>17</v>
      </c>
      <c r="E58" s="39">
        <v>20</v>
      </c>
      <c r="F58" s="39">
        <v>0</v>
      </c>
      <c r="G58" s="40">
        <f t="shared" si="2"/>
        <v>0</v>
      </c>
    </row>
    <row r="59" spans="1:7" ht="12.75">
      <c r="A59" s="33">
        <v>45</v>
      </c>
      <c r="B59" s="28" t="s">
        <v>65</v>
      </c>
      <c r="C59" s="37" t="s">
        <v>66</v>
      </c>
      <c r="D59" s="38" t="s">
        <v>17</v>
      </c>
      <c r="E59" s="39">
        <v>3</v>
      </c>
      <c r="F59" s="39">
        <v>0</v>
      </c>
      <c r="G59" s="40">
        <f t="shared" si="2"/>
        <v>0</v>
      </c>
    </row>
    <row r="60" spans="1:7" ht="12.75" customHeight="1">
      <c r="A60" s="33">
        <v>46</v>
      </c>
      <c r="B60" s="28" t="s">
        <v>67</v>
      </c>
      <c r="C60" s="37" t="s">
        <v>68</v>
      </c>
      <c r="D60" s="38" t="s">
        <v>17</v>
      </c>
      <c r="E60" s="39">
        <v>4</v>
      </c>
      <c r="F60" s="39">
        <v>0</v>
      </c>
      <c r="G60" s="40">
        <f t="shared" si="2"/>
        <v>0</v>
      </c>
    </row>
    <row r="61" spans="1:7" ht="12.75">
      <c r="A61" s="33">
        <v>47</v>
      </c>
      <c r="B61" s="28" t="s">
        <v>69</v>
      </c>
      <c r="C61" s="37" t="s">
        <v>70</v>
      </c>
      <c r="D61" s="38" t="s">
        <v>17</v>
      </c>
      <c r="E61" s="39">
        <v>6</v>
      </c>
      <c r="F61" s="39">
        <v>0</v>
      </c>
      <c r="G61" s="40">
        <f t="shared" si="2"/>
        <v>0</v>
      </c>
    </row>
    <row r="62" spans="1:7" ht="12.75">
      <c r="A62" s="33">
        <v>48</v>
      </c>
      <c r="B62" s="28" t="s">
        <v>71</v>
      </c>
      <c r="C62" s="37" t="s">
        <v>72</v>
      </c>
      <c r="D62" s="38" t="s">
        <v>17</v>
      </c>
      <c r="E62" s="39">
        <v>15</v>
      </c>
      <c r="F62" s="39">
        <v>0</v>
      </c>
      <c r="G62" s="40">
        <f t="shared" si="2"/>
        <v>0</v>
      </c>
    </row>
    <row r="63" spans="1:7" ht="25.5">
      <c r="A63" s="33">
        <v>49</v>
      </c>
      <c r="B63" s="28" t="s">
        <v>73</v>
      </c>
      <c r="C63" s="37" t="s">
        <v>74</v>
      </c>
      <c r="D63" s="38" t="s">
        <v>18</v>
      </c>
      <c r="E63" s="39">
        <v>4</v>
      </c>
      <c r="F63" s="39">
        <v>0</v>
      </c>
      <c r="G63" s="40">
        <f t="shared" si="2"/>
        <v>0</v>
      </c>
    </row>
    <row r="64" spans="1:7" ht="25.5">
      <c r="A64" s="33">
        <v>50</v>
      </c>
      <c r="B64" s="28" t="s">
        <v>75</v>
      </c>
      <c r="C64" s="37" t="s">
        <v>76</v>
      </c>
      <c r="D64" s="38" t="s">
        <v>18</v>
      </c>
      <c r="E64" s="39">
        <v>6</v>
      </c>
      <c r="F64" s="39">
        <v>0</v>
      </c>
      <c r="G64" s="40">
        <f t="shared" si="2"/>
        <v>0</v>
      </c>
    </row>
    <row r="65" spans="1:7" ht="25.5">
      <c r="A65" s="33">
        <v>51</v>
      </c>
      <c r="B65" s="28" t="s">
        <v>77</v>
      </c>
      <c r="C65" s="37" t="s">
        <v>78</v>
      </c>
      <c r="D65" s="38" t="s">
        <v>18</v>
      </c>
      <c r="E65" s="39">
        <v>4</v>
      </c>
      <c r="F65" s="39">
        <v>0</v>
      </c>
      <c r="G65" s="40">
        <f t="shared" si="2"/>
        <v>0</v>
      </c>
    </row>
    <row r="66" spans="1:7" ht="25.5">
      <c r="A66" s="33">
        <v>52</v>
      </c>
      <c r="B66" s="28" t="s">
        <v>79</v>
      </c>
      <c r="C66" s="37" t="s">
        <v>80</v>
      </c>
      <c r="D66" s="38" t="s">
        <v>18</v>
      </c>
      <c r="E66" s="39">
        <v>1</v>
      </c>
      <c r="F66" s="39">
        <v>0</v>
      </c>
      <c r="G66" s="40">
        <f t="shared" si="2"/>
        <v>0</v>
      </c>
    </row>
    <row r="67" spans="1:7" ht="25.5">
      <c r="A67" s="33">
        <v>53</v>
      </c>
      <c r="B67" s="28" t="s">
        <v>81</v>
      </c>
      <c r="C67" s="37" t="s">
        <v>82</v>
      </c>
      <c r="D67" s="38" t="s">
        <v>18</v>
      </c>
      <c r="E67" s="39">
        <v>3</v>
      </c>
      <c r="F67" s="39">
        <v>0</v>
      </c>
      <c r="G67" s="40">
        <f t="shared" si="2"/>
        <v>0</v>
      </c>
    </row>
    <row r="68" spans="1:7" ht="25.5">
      <c r="A68" s="8">
        <v>54</v>
      </c>
      <c r="B68" s="31"/>
      <c r="C68" s="32" t="s">
        <v>83</v>
      </c>
      <c r="D68" s="38" t="s">
        <v>18</v>
      </c>
      <c r="E68" s="39">
        <v>3</v>
      </c>
      <c r="F68" s="39">
        <v>0</v>
      </c>
      <c r="G68" s="40">
        <f>PRODUCT(E68,F68)</f>
        <v>0</v>
      </c>
    </row>
    <row r="69" spans="1:7" ht="12.75">
      <c r="A69" s="33">
        <v>55</v>
      </c>
      <c r="B69" s="31"/>
      <c r="C69" s="37" t="s">
        <v>84</v>
      </c>
      <c r="D69" s="38" t="s">
        <v>18</v>
      </c>
      <c r="E69" s="39">
        <v>2</v>
      </c>
      <c r="F69" s="39">
        <v>0</v>
      </c>
      <c r="G69" s="40">
        <f>PRODUCT(E69,F69)</f>
        <v>0</v>
      </c>
    </row>
    <row r="70" spans="1:7" ht="25.5">
      <c r="A70" s="33">
        <v>56</v>
      </c>
      <c r="B70" s="28"/>
      <c r="C70" s="32" t="s">
        <v>85</v>
      </c>
      <c r="D70" s="30" t="s">
        <v>14</v>
      </c>
      <c r="E70" s="19">
        <v>5</v>
      </c>
      <c r="F70" s="19">
        <v>0</v>
      </c>
      <c r="G70" s="25">
        <f>PRODUCT(E70,F70)</f>
        <v>0</v>
      </c>
    </row>
    <row r="71" spans="1:7" ht="25.5">
      <c r="A71" s="33">
        <v>57</v>
      </c>
      <c r="B71" s="31"/>
      <c r="C71" s="32" t="s">
        <v>87</v>
      </c>
      <c r="D71" s="30" t="s">
        <v>17</v>
      </c>
      <c r="E71" s="19">
        <v>6</v>
      </c>
      <c r="F71" s="19">
        <v>0</v>
      </c>
      <c r="G71" s="25">
        <f>PRODUCT(E71,F71)</f>
        <v>0</v>
      </c>
    </row>
    <row r="72" spans="1:7" ht="25.5">
      <c r="A72" s="33">
        <v>58</v>
      </c>
      <c r="B72" s="31"/>
      <c r="C72" s="32" t="s">
        <v>86</v>
      </c>
      <c r="D72" s="30" t="s">
        <v>17</v>
      </c>
      <c r="E72" s="19">
        <v>21</v>
      </c>
      <c r="F72" s="19">
        <v>0</v>
      </c>
      <c r="G72" s="25">
        <f>PRODUCT(E72,F72)</f>
        <v>0</v>
      </c>
    </row>
    <row r="73" spans="1:7" ht="12.75">
      <c r="A73" s="33">
        <v>59</v>
      </c>
      <c r="B73" s="28" t="s">
        <v>47</v>
      </c>
      <c r="C73" s="37" t="s">
        <v>48</v>
      </c>
      <c r="D73" s="38" t="s">
        <v>17</v>
      </c>
      <c r="E73" s="39">
        <v>18</v>
      </c>
      <c r="F73" s="39">
        <v>0</v>
      </c>
      <c r="G73" s="40">
        <f>PRODUCT(E73:F73)</f>
        <v>0</v>
      </c>
    </row>
    <row r="74" spans="1:8" ht="12.75">
      <c r="A74" s="33">
        <v>60</v>
      </c>
      <c r="B74" s="29" t="s">
        <v>49</v>
      </c>
      <c r="C74" s="34" t="s">
        <v>50</v>
      </c>
      <c r="D74" s="35" t="s">
        <v>17</v>
      </c>
      <c r="E74" s="63">
        <v>7</v>
      </c>
      <c r="F74" s="63">
        <v>0</v>
      </c>
      <c r="G74" s="64">
        <f>PRODUCT(E74:F74)</f>
        <v>0</v>
      </c>
      <c r="H74" s="39"/>
    </row>
    <row r="75" spans="1:7" ht="12.75">
      <c r="A75" s="8">
        <v>61</v>
      </c>
      <c r="B75" s="28" t="s">
        <v>88</v>
      </c>
      <c r="C75" s="37" t="s">
        <v>89</v>
      </c>
      <c r="D75" s="38" t="s">
        <v>17</v>
      </c>
      <c r="E75" s="39">
        <v>90</v>
      </c>
      <c r="F75" s="39">
        <v>0</v>
      </c>
      <c r="G75" s="40">
        <f>PRODUCT(E75:F75)</f>
        <v>0</v>
      </c>
    </row>
    <row r="76" spans="1:7" ht="12.75">
      <c r="A76" s="8">
        <v>62</v>
      </c>
      <c r="B76" s="23"/>
      <c r="C76" s="26" t="s">
        <v>15</v>
      </c>
      <c r="D76" s="21"/>
      <c r="E76" s="19"/>
      <c r="G76" s="27">
        <f>SUM(G49:G75)</f>
        <v>0</v>
      </c>
    </row>
    <row r="77" spans="1:7" ht="12.75">
      <c r="A77" s="8"/>
      <c r="B77" s="23"/>
      <c r="C77" s="26"/>
      <c r="D77" s="21"/>
      <c r="E77" s="19"/>
      <c r="G77" s="27"/>
    </row>
    <row r="78" spans="1:7" ht="12.75">
      <c r="A78" s="8"/>
      <c r="B78" s="23"/>
      <c r="C78" s="26"/>
      <c r="D78" s="21"/>
      <c r="E78" s="19"/>
      <c r="G78" s="27"/>
    </row>
    <row r="79" spans="1:7" ht="12.75">
      <c r="A79" s="8">
        <v>63</v>
      </c>
      <c r="B79" s="23"/>
      <c r="C79" s="48" t="s">
        <v>208</v>
      </c>
      <c r="D79" s="21"/>
      <c r="E79" s="19"/>
      <c r="G79" s="19"/>
    </row>
    <row r="80" spans="1:7" ht="38.25">
      <c r="A80" s="8">
        <v>64</v>
      </c>
      <c r="B80" s="18" t="s">
        <v>157</v>
      </c>
      <c r="C80" s="37" t="s">
        <v>156</v>
      </c>
      <c r="D80" s="21" t="s">
        <v>18</v>
      </c>
      <c r="E80" s="41">
        <v>2</v>
      </c>
      <c r="F80" s="41">
        <v>0</v>
      </c>
      <c r="G80" s="42">
        <f>PRODUCT(E80,F80)</f>
        <v>0</v>
      </c>
    </row>
    <row r="81" spans="1:7" ht="25.5">
      <c r="A81" s="8">
        <v>65</v>
      </c>
      <c r="B81" s="23"/>
      <c r="C81" s="32" t="s">
        <v>207</v>
      </c>
      <c r="D81" s="21" t="s">
        <v>18</v>
      </c>
      <c r="E81" s="41">
        <v>2</v>
      </c>
      <c r="F81" s="41">
        <v>0</v>
      </c>
      <c r="G81" s="42">
        <f>PRODUCT(E81,F81)</f>
        <v>0</v>
      </c>
    </row>
    <row r="82" spans="1:7" ht="12.75">
      <c r="A82" s="33">
        <v>66</v>
      </c>
      <c r="B82" s="28"/>
      <c r="C82" s="37" t="s">
        <v>148</v>
      </c>
      <c r="D82" s="38" t="s">
        <v>17</v>
      </c>
      <c r="E82" s="39">
        <v>18</v>
      </c>
      <c r="F82" s="39">
        <v>0</v>
      </c>
      <c r="G82" s="40">
        <f aca="true" t="shared" si="3" ref="G82:G87">PRODUCT(E82,F82)</f>
        <v>0</v>
      </c>
    </row>
    <row r="83" spans="1:7" ht="12.75">
      <c r="A83" s="33">
        <v>67</v>
      </c>
      <c r="B83" s="28"/>
      <c r="C83" s="37" t="s">
        <v>206</v>
      </c>
      <c r="D83" s="38" t="s">
        <v>17</v>
      </c>
      <c r="E83" s="39">
        <v>3</v>
      </c>
      <c r="F83" s="39">
        <v>0</v>
      </c>
      <c r="G83" s="40">
        <f t="shared" si="3"/>
        <v>0</v>
      </c>
    </row>
    <row r="84" spans="1:7" ht="12.75">
      <c r="A84" s="8">
        <v>68</v>
      </c>
      <c r="B84" s="23"/>
      <c r="C84" s="37" t="s">
        <v>125</v>
      </c>
      <c r="D84" s="38" t="s">
        <v>18</v>
      </c>
      <c r="E84" s="39">
        <v>2</v>
      </c>
      <c r="F84" s="39">
        <v>0</v>
      </c>
      <c r="G84" s="40">
        <f t="shared" si="3"/>
        <v>0</v>
      </c>
    </row>
    <row r="85" spans="1:7" ht="12.75">
      <c r="A85" s="33">
        <v>69</v>
      </c>
      <c r="B85" s="28" t="s">
        <v>5</v>
      </c>
      <c r="C85" s="37" t="s">
        <v>91</v>
      </c>
      <c r="D85" s="38" t="s">
        <v>17</v>
      </c>
      <c r="E85" s="39">
        <v>22</v>
      </c>
      <c r="F85" s="39">
        <v>0</v>
      </c>
      <c r="G85" s="40">
        <f t="shared" si="3"/>
        <v>0</v>
      </c>
    </row>
    <row r="86" spans="1:7" ht="12.75">
      <c r="A86" s="33">
        <v>70</v>
      </c>
      <c r="B86" s="28"/>
      <c r="C86" s="37" t="s">
        <v>90</v>
      </c>
      <c r="D86" s="38" t="s">
        <v>17</v>
      </c>
      <c r="E86" s="39">
        <v>22</v>
      </c>
      <c r="F86" s="39">
        <v>0</v>
      </c>
      <c r="G86" s="40">
        <f t="shared" si="3"/>
        <v>0</v>
      </c>
    </row>
    <row r="87" spans="1:7" ht="12.75" customHeight="1">
      <c r="A87" s="33">
        <v>71</v>
      </c>
      <c r="B87" s="23"/>
      <c r="C87" s="18" t="s">
        <v>126</v>
      </c>
      <c r="D87" s="21" t="s">
        <v>14</v>
      </c>
      <c r="E87" s="41">
        <v>1</v>
      </c>
      <c r="F87" s="41">
        <v>0</v>
      </c>
      <c r="G87" s="42">
        <f t="shared" si="3"/>
        <v>0</v>
      </c>
    </row>
    <row r="88" spans="1:7" ht="12.75">
      <c r="A88" s="8">
        <v>72</v>
      </c>
      <c r="B88" s="23"/>
      <c r="C88" s="26" t="s">
        <v>15</v>
      </c>
      <c r="D88" s="21"/>
      <c r="E88" s="19"/>
      <c r="G88" s="27">
        <f>SUM(G79:G87)</f>
        <v>0</v>
      </c>
    </row>
    <row r="89" spans="1:7" ht="12.75">
      <c r="A89" s="8"/>
      <c r="B89" s="23"/>
      <c r="C89" s="26"/>
      <c r="D89" s="21"/>
      <c r="E89" s="19"/>
      <c r="G89" s="27"/>
    </row>
    <row r="90" spans="1:7" ht="12.75">
      <c r="A90" s="8"/>
      <c r="B90" s="23"/>
      <c r="C90" s="26"/>
      <c r="D90" s="21"/>
      <c r="E90" s="19"/>
      <c r="G90" s="27"/>
    </row>
    <row r="91" spans="1:7" ht="12.75">
      <c r="A91" s="8">
        <v>73</v>
      </c>
      <c r="B91" s="23"/>
      <c r="C91" s="48" t="s">
        <v>209</v>
      </c>
      <c r="D91" s="21"/>
      <c r="E91" s="19"/>
      <c r="G91" s="19"/>
    </row>
    <row r="92" spans="1:7" ht="25.5">
      <c r="A92" s="8">
        <v>74</v>
      </c>
      <c r="B92" s="18"/>
      <c r="C92" s="18" t="s">
        <v>149</v>
      </c>
      <c r="D92" s="30" t="s">
        <v>17</v>
      </c>
      <c r="E92" s="41">
        <v>65</v>
      </c>
      <c r="F92" s="41">
        <v>0</v>
      </c>
      <c r="G92" s="42">
        <f aca="true" t="shared" si="4" ref="G92:G103">PRODUCT(E92,F92)</f>
        <v>0</v>
      </c>
    </row>
    <row r="93" spans="1:7" ht="25.5">
      <c r="A93" s="8">
        <v>75</v>
      </c>
      <c r="B93" s="18"/>
      <c r="C93" s="18" t="s">
        <v>150</v>
      </c>
      <c r="D93" s="30" t="s">
        <v>17</v>
      </c>
      <c r="E93" s="41">
        <v>102</v>
      </c>
      <c r="F93" s="41">
        <v>0</v>
      </c>
      <c r="G93" s="42">
        <f t="shared" si="4"/>
        <v>0</v>
      </c>
    </row>
    <row r="94" spans="1:7" ht="25.5">
      <c r="A94" s="8">
        <v>76</v>
      </c>
      <c r="B94" s="18"/>
      <c r="C94" s="18" t="s">
        <v>151</v>
      </c>
      <c r="D94" s="30" t="s">
        <v>17</v>
      </c>
      <c r="E94" s="41">
        <v>5</v>
      </c>
      <c r="F94" s="41">
        <v>0</v>
      </c>
      <c r="G94" s="42">
        <f t="shared" si="4"/>
        <v>0</v>
      </c>
    </row>
    <row r="95" spans="1:7" ht="38.25">
      <c r="A95" s="8">
        <v>77</v>
      </c>
      <c r="B95" s="23"/>
      <c r="C95" s="18" t="s">
        <v>98</v>
      </c>
      <c r="D95" s="21" t="s">
        <v>14</v>
      </c>
      <c r="E95" s="61">
        <v>1.5</v>
      </c>
      <c r="F95" s="53">
        <f>SUM(G92:G94)</f>
        <v>0</v>
      </c>
      <c r="G95" s="10">
        <f t="shared" si="4"/>
        <v>0</v>
      </c>
    </row>
    <row r="96" spans="1:7" ht="12.75">
      <c r="A96" s="8">
        <v>78</v>
      </c>
      <c r="B96" s="31" t="s">
        <v>92</v>
      </c>
      <c r="C96" s="32" t="s">
        <v>93</v>
      </c>
      <c r="D96" s="30" t="s">
        <v>17</v>
      </c>
      <c r="E96" s="41">
        <v>65</v>
      </c>
      <c r="F96" s="41">
        <v>0</v>
      </c>
      <c r="G96" s="42">
        <f t="shared" si="4"/>
        <v>0</v>
      </c>
    </row>
    <row r="97" spans="1:7" ht="12.75">
      <c r="A97" s="8">
        <v>79</v>
      </c>
      <c r="B97" s="31" t="s">
        <v>94</v>
      </c>
      <c r="C97" s="32" t="s">
        <v>95</v>
      </c>
      <c r="D97" s="30" t="s">
        <v>17</v>
      </c>
      <c r="E97" s="41">
        <v>102</v>
      </c>
      <c r="F97" s="41">
        <v>0</v>
      </c>
      <c r="G97" s="42">
        <f t="shared" si="4"/>
        <v>0</v>
      </c>
    </row>
    <row r="98" spans="1:7" ht="12.75">
      <c r="A98" s="8">
        <v>80</v>
      </c>
      <c r="B98" s="31" t="s">
        <v>96</v>
      </c>
      <c r="C98" s="32" t="s">
        <v>97</v>
      </c>
      <c r="D98" s="30" t="s">
        <v>17</v>
      </c>
      <c r="E98" s="41">
        <v>5</v>
      </c>
      <c r="F98" s="41">
        <v>0</v>
      </c>
      <c r="G98" s="42">
        <f t="shared" si="4"/>
        <v>0</v>
      </c>
    </row>
    <row r="99" spans="1:7" ht="25.5">
      <c r="A99" s="33">
        <v>81</v>
      </c>
      <c r="B99" s="31" t="s">
        <v>99</v>
      </c>
      <c r="C99" s="32" t="s">
        <v>100</v>
      </c>
      <c r="D99" s="30" t="s">
        <v>18</v>
      </c>
      <c r="E99" s="41">
        <v>6</v>
      </c>
      <c r="F99" s="41">
        <v>0</v>
      </c>
      <c r="G99" s="42">
        <f t="shared" si="4"/>
        <v>0</v>
      </c>
    </row>
    <row r="100" spans="1:7" ht="12.75">
      <c r="A100" s="8">
        <v>82</v>
      </c>
      <c r="B100" s="28" t="s">
        <v>101</v>
      </c>
      <c r="C100" s="37" t="s">
        <v>102</v>
      </c>
      <c r="D100" s="38" t="s">
        <v>14</v>
      </c>
      <c r="E100" s="43">
        <v>9</v>
      </c>
      <c r="F100" s="43">
        <v>0</v>
      </c>
      <c r="G100" s="44">
        <f t="shared" si="4"/>
        <v>0</v>
      </c>
    </row>
    <row r="101" spans="1:7" ht="12.75">
      <c r="A101" s="33">
        <v>83</v>
      </c>
      <c r="B101" s="28" t="s">
        <v>103</v>
      </c>
      <c r="C101" s="37" t="s">
        <v>104</v>
      </c>
      <c r="D101" s="38" t="s">
        <v>18</v>
      </c>
      <c r="E101" s="43">
        <v>20</v>
      </c>
      <c r="F101" s="43">
        <v>0</v>
      </c>
      <c r="G101" s="44">
        <f t="shared" si="4"/>
        <v>0</v>
      </c>
    </row>
    <row r="102" spans="1:7" ht="12.75">
      <c r="A102" s="33">
        <v>84</v>
      </c>
      <c r="B102" s="29" t="s">
        <v>105</v>
      </c>
      <c r="C102" s="37" t="s">
        <v>106</v>
      </c>
      <c r="D102" s="35" t="s">
        <v>18</v>
      </c>
      <c r="E102" s="43">
        <v>3</v>
      </c>
      <c r="F102" s="43">
        <v>0</v>
      </c>
      <c r="G102" s="44">
        <f t="shared" si="4"/>
        <v>0</v>
      </c>
    </row>
    <row r="103" spans="1:7" ht="12.75">
      <c r="A103" s="33">
        <v>85</v>
      </c>
      <c r="B103" s="29" t="s">
        <v>107</v>
      </c>
      <c r="C103" s="34" t="s">
        <v>108</v>
      </c>
      <c r="D103" s="35" t="s">
        <v>109</v>
      </c>
      <c r="E103" s="43">
        <v>2</v>
      </c>
      <c r="F103" s="43">
        <v>0</v>
      </c>
      <c r="G103" s="44">
        <f t="shared" si="4"/>
        <v>0</v>
      </c>
    </row>
    <row r="104" spans="1:7" ht="12.75">
      <c r="A104" s="8">
        <v>86</v>
      </c>
      <c r="B104" s="29"/>
      <c r="C104" s="32" t="s">
        <v>138</v>
      </c>
      <c r="D104" s="30" t="s">
        <v>17</v>
      </c>
      <c r="E104" s="39">
        <v>65</v>
      </c>
      <c r="F104" s="41">
        <v>0</v>
      </c>
      <c r="G104" s="10">
        <f aca="true" t="shared" si="5" ref="G104:G109">PRODUCT(E104:F104)</f>
        <v>0</v>
      </c>
    </row>
    <row r="105" spans="1:7" ht="12.75" customHeight="1">
      <c r="A105" s="8">
        <v>87</v>
      </c>
      <c r="B105" s="29"/>
      <c r="C105" s="32" t="s">
        <v>213</v>
      </c>
      <c r="D105" s="30" t="s">
        <v>17</v>
      </c>
      <c r="E105" s="39">
        <v>102</v>
      </c>
      <c r="F105" s="41">
        <v>0</v>
      </c>
      <c r="G105" s="10">
        <f t="shared" si="5"/>
        <v>0</v>
      </c>
    </row>
    <row r="106" spans="1:7" ht="12.75">
      <c r="A106" s="8">
        <v>88</v>
      </c>
      <c r="B106" s="29"/>
      <c r="C106" s="32" t="s">
        <v>139</v>
      </c>
      <c r="D106" s="30" t="s">
        <v>17</v>
      </c>
      <c r="E106" s="39">
        <v>5</v>
      </c>
      <c r="F106" s="41">
        <v>0</v>
      </c>
      <c r="G106" s="10">
        <f t="shared" si="5"/>
        <v>0</v>
      </c>
    </row>
    <row r="107" spans="1:7" ht="12.75">
      <c r="A107" s="8">
        <v>89</v>
      </c>
      <c r="B107" s="29"/>
      <c r="C107" s="32" t="s">
        <v>28</v>
      </c>
      <c r="D107" s="30" t="s">
        <v>14</v>
      </c>
      <c r="E107" s="39">
        <v>8</v>
      </c>
      <c r="F107" s="41">
        <v>0</v>
      </c>
      <c r="G107" s="10">
        <f t="shared" si="5"/>
        <v>0</v>
      </c>
    </row>
    <row r="108" spans="1:7" ht="25.5">
      <c r="A108" s="8">
        <v>90</v>
      </c>
      <c r="B108" s="28"/>
      <c r="C108" s="32" t="s">
        <v>29</v>
      </c>
      <c r="D108" s="30" t="s">
        <v>18</v>
      </c>
      <c r="E108" s="39">
        <v>3</v>
      </c>
      <c r="F108" s="41">
        <v>0</v>
      </c>
      <c r="G108" s="10">
        <f t="shared" si="5"/>
        <v>0</v>
      </c>
    </row>
    <row r="109" spans="1:7" ht="25.5">
      <c r="A109" s="33">
        <v>91</v>
      </c>
      <c r="B109" s="56" t="s">
        <v>110</v>
      </c>
      <c r="C109" s="18" t="s">
        <v>111</v>
      </c>
      <c r="D109" s="21" t="s">
        <v>17</v>
      </c>
      <c r="E109" s="41">
        <v>172</v>
      </c>
      <c r="F109" s="41">
        <v>0</v>
      </c>
      <c r="G109" s="10">
        <f t="shared" si="5"/>
        <v>0</v>
      </c>
    </row>
    <row r="110" spans="1:7" ht="25.5">
      <c r="A110" s="33">
        <v>92</v>
      </c>
      <c r="B110" s="69"/>
      <c r="C110" s="32" t="s">
        <v>226</v>
      </c>
      <c r="D110" s="21" t="s">
        <v>14</v>
      </c>
      <c r="E110" s="39">
        <v>1</v>
      </c>
      <c r="F110" s="45">
        <v>0</v>
      </c>
      <c r="G110" s="46">
        <f aca="true" t="shared" si="6" ref="G110:G124">PRODUCT(E110,F110)</f>
        <v>0</v>
      </c>
    </row>
    <row r="111" spans="1:7" ht="25.5">
      <c r="A111" s="33">
        <v>93</v>
      </c>
      <c r="B111" s="28"/>
      <c r="C111" s="32" t="s">
        <v>214</v>
      </c>
      <c r="D111" s="30" t="s">
        <v>18</v>
      </c>
      <c r="E111" s="67">
        <v>1</v>
      </c>
      <c r="F111" s="53">
        <v>0</v>
      </c>
      <c r="G111" s="50">
        <f t="shared" si="6"/>
        <v>0</v>
      </c>
    </row>
    <row r="112" spans="1:7" ht="25.5">
      <c r="A112" s="33">
        <v>94</v>
      </c>
      <c r="B112" s="28"/>
      <c r="C112" s="32" t="s">
        <v>158</v>
      </c>
      <c r="D112" s="30" t="s">
        <v>18</v>
      </c>
      <c r="E112" s="67">
        <v>1</v>
      </c>
      <c r="F112" s="53">
        <v>0</v>
      </c>
      <c r="G112" s="50">
        <f t="shared" si="6"/>
        <v>0</v>
      </c>
    </row>
    <row r="113" spans="1:7" ht="25.5" customHeight="1">
      <c r="A113" s="8">
        <v>95</v>
      </c>
      <c r="B113" s="23"/>
      <c r="C113" s="32" t="s">
        <v>159</v>
      </c>
      <c r="D113" s="30" t="s">
        <v>18</v>
      </c>
      <c r="E113" s="67">
        <v>1</v>
      </c>
      <c r="F113" s="53">
        <v>0</v>
      </c>
      <c r="G113" s="50">
        <f t="shared" si="6"/>
        <v>0</v>
      </c>
    </row>
    <row r="114" spans="1:7" ht="12.75" customHeight="1">
      <c r="A114" s="8">
        <v>96</v>
      </c>
      <c r="B114" s="28"/>
      <c r="C114" s="18" t="s">
        <v>215</v>
      </c>
      <c r="D114" s="30" t="s">
        <v>18</v>
      </c>
      <c r="E114" s="65">
        <v>1</v>
      </c>
      <c r="F114" s="51">
        <v>0</v>
      </c>
      <c r="G114" s="54">
        <f t="shared" si="6"/>
        <v>0</v>
      </c>
    </row>
    <row r="115" spans="1:7" ht="38.25" customHeight="1">
      <c r="A115" s="8">
        <v>97</v>
      </c>
      <c r="B115" s="28"/>
      <c r="C115" s="18" t="s">
        <v>216</v>
      </c>
      <c r="D115" s="30" t="s">
        <v>18</v>
      </c>
      <c r="E115" s="65">
        <v>1</v>
      </c>
      <c r="F115" s="51">
        <v>0</v>
      </c>
      <c r="G115" s="54">
        <f t="shared" si="6"/>
        <v>0</v>
      </c>
    </row>
    <row r="116" spans="1:7" ht="25.5" customHeight="1">
      <c r="A116" s="8">
        <v>98</v>
      </c>
      <c r="B116" s="37"/>
      <c r="C116" s="32" t="s">
        <v>217</v>
      </c>
      <c r="D116" s="30" t="s">
        <v>14</v>
      </c>
      <c r="E116" s="43">
        <v>1</v>
      </c>
      <c r="F116" s="45">
        <v>0</v>
      </c>
      <c r="G116" s="70">
        <f t="shared" si="6"/>
        <v>0</v>
      </c>
    </row>
    <row r="117" spans="1:7" ht="25.5">
      <c r="A117" s="8">
        <v>99</v>
      </c>
      <c r="B117" s="71"/>
      <c r="C117" s="32" t="s">
        <v>160</v>
      </c>
      <c r="D117" s="30" t="s">
        <v>14</v>
      </c>
      <c r="E117" s="39">
        <v>2</v>
      </c>
      <c r="F117" s="45">
        <v>0</v>
      </c>
      <c r="G117" s="70">
        <f t="shared" si="6"/>
        <v>0</v>
      </c>
    </row>
    <row r="118" spans="1:7" ht="12.75">
      <c r="A118" s="8">
        <v>100</v>
      </c>
      <c r="B118" s="66"/>
      <c r="C118" s="34" t="s">
        <v>245</v>
      </c>
      <c r="D118" s="35" t="s">
        <v>18</v>
      </c>
      <c r="E118" s="39">
        <v>1</v>
      </c>
      <c r="F118" s="43">
        <v>0</v>
      </c>
      <c r="G118" s="73">
        <f t="shared" si="6"/>
        <v>0</v>
      </c>
    </row>
    <row r="119" spans="1:7" ht="12.75">
      <c r="A119" s="8">
        <v>101</v>
      </c>
      <c r="B119" s="66"/>
      <c r="C119" s="34" t="s">
        <v>246</v>
      </c>
      <c r="D119" s="38" t="s">
        <v>18</v>
      </c>
      <c r="E119" s="43">
        <v>2</v>
      </c>
      <c r="F119" s="43">
        <v>0</v>
      </c>
      <c r="G119" s="73">
        <f t="shared" si="6"/>
        <v>0</v>
      </c>
    </row>
    <row r="120" spans="1:7" ht="38.25">
      <c r="A120" s="8">
        <v>102</v>
      </c>
      <c r="B120" s="18"/>
      <c r="C120" s="37" t="s">
        <v>162</v>
      </c>
      <c r="D120" s="21" t="s">
        <v>18</v>
      </c>
      <c r="E120" s="43">
        <v>3</v>
      </c>
      <c r="F120" s="41">
        <v>0</v>
      </c>
      <c r="G120" s="42">
        <f t="shared" si="6"/>
        <v>0</v>
      </c>
    </row>
    <row r="121" spans="1:7" ht="38.25">
      <c r="A121" s="8">
        <v>103</v>
      </c>
      <c r="B121" s="18"/>
      <c r="C121" s="37" t="s">
        <v>161</v>
      </c>
      <c r="D121" s="21" t="s">
        <v>18</v>
      </c>
      <c r="E121" s="43">
        <v>6</v>
      </c>
      <c r="F121" s="41">
        <v>0</v>
      </c>
      <c r="G121" s="42">
        <f t="shared" si="6"/>
        <v>0</v>
      </c>
    </row>
    <row r="122" spans="1:7" ht="38.25">
      <c r="A122" s="8">
        <v>104</v>
      </c>
      <c r="B122" s="18"/>
      <c r="C122" s="37" t="s">
        <v>156</v>
      </c>
      <c r="D122" s="21" t="s">
        <v>18</v>
      </c>
      <c r="E122" s="43">
        <v>3</v>
      </c>
      <c r="F122" s="41">
        <v>0</v>
      </c>
      <c r="G122" s="42">
        <f t="shared" si="6"/>
        <v>0</v>
      </c>
    </row>
    <row r="123" spans="1:7" ht="25.5">
      <c r="A123" s="8">
        <v>105</v>
      </c>
      <c r="B123" s="66"/>
      <c r="C123" s="34" t="s">
        <v>163</v>
      </c>
      <c r="D123" s="35" t="s">
        <v>18</v>
      </c>
      <c r="E123" s="65">
        <v>3</v>
      </c>
      <c r="F123" s="65">
        <v>0</v>
      </c>
      <c r="G123" s="72">
        <f t="shared" si="6"/>
        <v>0</v>
      </c>
    </row>
    <row r="124" spans="1:7" ht="25.5">
      <c r="A124" s="8">
        <v>106</v>
      </c>
      <c r="B124" s="66"/>
      <c r="C124" s="34" t="s">
        <v>218</v>
      </c>
      <c r="D124" s="35" t="s">
        <v>18</v>
      </c>
      <c r="E124" s="65">
        <v>3</v>
      </c>
      <c r="F124" s="65">
        <v>0</v>
      </c>
      <c r="G124" s="72">
        <f t="shared" si="6"/>
        <v>0</v>
      </c>
    </row>
    <row r="125" spans="1:7" ht="25.5">
      <c r="A125" s="8">
        <v>107</v>
      </c>
      <c r="B125" s="66"/>
      <c r="C125" s="34" t="s">
        <v>164</v>
      </c>
      <c r="D125" s="30" t="s">
        <v>18</v>
      </c>
      <c r="E125" s="39">
        <v>1</v>
      </c>
      <c r="F125" s="45">
        <v>0</v>
      </c>
      <c r="G125" s="10">
        <f aca="true" t="shared" si="7" ref="G125:G131">PRODUCT(E125:F125)</f>
        <v>0</v>
      </c>
    </row>
    <row r="126" spans="1:7" ht="25.5">
      <c r="A126" s="8">
        <v>108</v>
      </c>
      <c r="B126" s="66"/>
      <c r="C126" s="18" t="s">
        <v>165</v>
      </c>
      <c r="D126" s="30" t="s">
        <v>18</v>
      </c>
      <c r="E126" s="39">
        <v>1</v>
      </c>
      <c r="F126" s="45">
        <v>0</v>
      </c>
      <c r="G126" s="10">
        <f t="shared" si="7"/>
        <v>0</v>
      </c>
    </row>
    <row r="127" spans="1:7" ht="25.5">
      <c r="A127" s="8">
        <v>109</v>
      </c>
      <c r="B127" s="69"/>
      <c r="C127" s="18" t="s">
        <v>219</v>
      </c>
      <c r="D127" s="30" t="s">
        <v>18</v>
      </c>
      <c r="E127" s="39">
        <v>1</v>
      </c>
      <c r="F127" s="45">
        <v>0</v>
      </c>
      <c r="G127" s="10">
        <f t="shared" si="7"/>
        <v>0</v>
      </c>
    </row>
    <row r="128" spans="1:7" ht="25.5">
      <c r="A128" s="8">
        <v>110</v>
      </c>
      <c r="B128" s="69"/>
      <c r="C128" s="32" t="s">
        <v>168</v>
      </c>
      <c r="D128" s="30" t="s">
        <v>18</v>
      </c>
      <c r="E128" s="39">
        <v>13</v>
      </c>
      <c r="F128" s="45">
        <v>0</v>
      </c>
      <c r="G128" s="10">
        <f t="shared" si="7"/>
        <v>0</v>
      </c>
    </row>
    <row r="129" spans="1:7" ht="12.75">
      <c r="A129" s="8">
        <v>111</v>
      </c>
      <c r="B129" s="69"/>
      <c r="C129" s="32" t="s">
        <v>166</v>
      </c>
      <c r="D129" s="30" t="s">
        <v>18</v>
      </c>
      <c r="E129" s="39">
        <v>2</v>
      </c>
      <c r="F129" s="45">
        <v>0</v>
      </c>
      <c r="G129" s="10">
        <f t="shared" si="7"/>
        <v>0</v>
      </c>
    </row>
    <row r="130" spans="1:7" ht="12.75">
      <c r="A130" s="8">
        <v>112</v>
      </c>
      <c r="B130" s="69"/>
      <c r="C130" s="32" t="s">
        <v>220</v>
      </c>
      <c r="D130" s="30" t="s">
        <v>18</v>
      </c>
      <c r="E130" s="39">
        <v>2</v>
      </c>
      <c r="F130" s="45">
        <v>0</v>
      </c>
      <c r="G130" s="10">
        <f t="shared" si="7"/>
        <v>0</v>
      </c>
    </row>
    <row r="131" spans="1:7" ht="12.75">
      <c r="A131" s="8">
        <v>113</v>
      </c>
      <c r="B131" s="69"/>
      <c r="C131" s="32" t="s">
        <v>167</v>
      </c>
      <c r="D131" s="30" t="s">
        <v>18</v>
      </c>
      <c r="E131" s="39">
        <v>2</v>
      </c>
      <c r="F131" s="45">
        <v>0</v>
      </c>
      <c r="G131" s="10">
        <f t="shared" si="7"/>
        <v>0</v>
      </c>
    </row>
    <row r="132" spans="1:7" ht="12.75" customHeight="1">
      <c r="A132" s="8">
        <v>114</v>
      </c>
      <c r="B132" s="23"/>
      <c r="C132" s="34" t="s">
        <v>221</v>
      </c>
      <c r="D132" s="38" t="s">
        <v>18</v>
      </c>
      <c r="E132" s="67">
        <v>2</v>
      </c>
      <c r="F132" s="43">
        <v>0</v>
      </c>
      <c r="G132" s="68">
        <f aca="true" t="shared" si="8" ref="G132:G141">PRODUCT(E132,F132)</f>
        <v>0</v>
      </c>
    </row>
    <row r="133" spans="1:7" ht="12.75">
      <c r="A133" s="33">
        <v>115</v>
      </c>
      <c r="B133" s="29"/>
      <c r="C133" s="32" t="s">
        <v>169</v>
      </c>
      <c r="D133" s="21" t="s">
        <v>18</v>
      </c>
      <c r="E133" s="39">
        <v>2</v>
      </c>
      <c r="F133" s="45">
        <v>0</v>
      </c>
      <c r="G133" s="46">
        <f t="shared" si="8"/>
        <v>0</v>
      </c>
    </row>
    <row r="134" spans="1:8" ht="12.75">
      <c r="A134" s="8">
        <v>116</v>
      </c>
      <c r="B134" s="23"/>
      <c r="C134" s="34" t="s">
        <v>39</v>
      </c>
      <c r="D134" s="38" t="s">
        <v>18</v>
      </c>
      <c r="E134" s="67">
        <v>2</v>
      </c>
      <c r="F134" s="43">
        <v>0</v>
      </c>
      <c r="G134" s="68">
        <f t="shared" si="8"/>
        <v>0</v>
      </c>
      <c r="H134" s="66"/>
    </row>
    <row r="135" spans="1:8" ht="12.75">
      <c r="A135" s="8">
        <v>117</v>
      </c>
      <c r="B135" s="29" t="s">
        <v>222</v>
      </c>
      <c r="C135" s="34" t="s">
        <v>223</v>
      </c>
      <c r="D135" s="35" t="s">
        <v>18</v>
      </c>
      <c r="E135" s="63">
        <v>19</v>
      </c>
      <c r="F135" s="63">
        <v>0</v>
      </c>
      <c r="G135" s="64">
        <f t="shared" si="8"/>
        <v>0</v>
      </c>
      <c r="H135" s="66"/>
    </row>
    <row r="136" spans="1:8" ht="12.75">
      <c r="A136" s="8">
        <v>118</v>
      </c>
      <c r="B136" s="29" t="s">
        <v>224</v>
      </c>
      <c r="C136" s="34" t="s">
        <v>225</v>
      </c>
      <c r="D136" s="35" t="s">
        <v>18</v>
      </c>
      <c r="E136" s="63">
        <v>3</v>
      </c>
      <c r="F136" s="63">
        <v>0</v>
      </c>
      <c r="G136" s="64">
        <f t="shared" si="8"/>
        <v>0</v>
      </c>
      <c r="H136" s="66"/>
    </row>
    <row r="137" spans="1:8" ht="12.75">
      <c r="A137" s="8">
        <v>119</v>
      </c>
      <c r="B137" s="29" t="s">
        <v>227</v>
      </c>
      <c r="C137" s="34" t="s">
        <v>228</v>
      </c>
      <c r="D137" s="35" t="s">
        <v>18</v>
      </c>
      <c r="E137" s="63">
        <v>11</v>
      </c>
      <c r="F137" s="63">
        <v>0</v>
      </c>
      <c r="G137" s="64">
        <f t="shared" si="8"/>
        <v>0</v>
      </c>
      <c r="H137" s="66"/>
    </row>
    <row r="138" spans="1:8" ht="12.75">
      <c r="A138" s="8">
        <v>120</v>
      </c>
      <c r="B138" s="29" t="s">
        <v>229</v>
      </c>
      <c r="C138" s="34" t="s">
        <v>230</v>
      </c>
      <c r="D138" s="35" t="s">
        <v>18</v>
      </c>
      <c r="E138" s="63">
        <v>17</v>
      </c>
      <c r="F138" s="63">
        <v>0</v>
      </c>
      <c r="G138" s="64">
        <f t="shared" si="8"/>
        <v>0</v>
      </c>
      <c r="H138" s="66"/>
    </row>
    <row r="139" spans="1:8" ht="12.75">
      <c r="A139" s="8">
        <v>121</v>
      </c>
      <c r="B139" s="29" t="s">
        <v>231</v>
      </c>
      <c r="C139" s="34" t="s">
        <v>232</v>
      </c>
      <c r="D139" s="35" t="s">
        <v>18</v>
      </c>
      <c r="E139" s="63">
        <v>7</v>
      </c>
      <c r="F139" s="63">
        <v>0</v>
      </c>
      <c r="G139" s="64">
        <f t="shared" si="8"/>
        <v>0</v>
      </c>
      <c r="H139" s="66"/>
    </row>
    <row r="140" spans="1:8" ht="12.75">
      <c r="A140" s="8">
        <v>122</v>
      </c>
      <c r="B140" s="29" t="s">
        <v>112</v>
      </c>
      <c r="C140" s="34" t="s">
        <v>113</v>
      </c>
      <c r="D140" s="35" t="s">
        <v>17</v>
      </c>
      <c r="E140" s="63">
        <v>172</v>
      </c>
      <c r="F140" s="63">
        <v>0</v>
      </c>
      <c r="G140" s="64">
        <f t="shared" si="8"/>
        <v>0</v>
      </c>
      <c r="H140" s="66"/>
    </row>
    <row r="141" spans="1:8" ht="12.75">
      <c r="A141" s="8">
        <v>123</v>
      </c>
      <c r="B141" s="29" t="s">
        <v>114</v>
      </c>
      <c r="C141" s="34" t="s">
        <v>115</v>
      </c>
      <c r="D141" s="35" t="s">
        <v>17</v>
      </c>
      <c r="E141" s="63">
        <v>172</v>
      </c>
      <c r="F141" s="63">
        <v>0</v>
      </c>
      <c r="G141" s="64">
        <f t="shared" si="8"/>
        <v>0</v>
      </c>
      <c r="H141" s="66"/>
    </row>
    <row r="142" spans="1:7" ht="12.75">
      <c r="A142" s="8">
        <v>124</v>
      </c>
      <c r="B142" s="23"/>
      <c r="C142" s="26" t="s">
        <v>24</v>
      </c>
      <c r="D142" s="21"/>
      <c r="E142" s="19"/>
      <c r="G142" s="27">
        <f>SUM(G91:G141)</f>
        <v>0</v>
      </c>
    </row>
    <row r="143" spans="1:7" ht="12.75">
      <c r="A143" s="8"/>
      <c r="B143" s="23"/>
      <c r="C143" s="26"/>
      <c r="D143" s="21"/>
      <c r="E143" s="19"/>
      <c r="G143" s="27"/>
    </row>
    <row r="144" spans="1:7" ht="12.75">
      <c r="A144" s="8" t="s">
        <v>5</v>
      </c>
      <c r="B144" s="23"/>
      <c r="C144" s="26"/>
      <c r="D144" s="21"/>
      <c r="E144" s="19"/>
      <c r="G144" s="27"/>
    </row>
    <row r="145" spans="1:7" ht="12.75">
      <c r="A145" s="8">
        <v>125</v>
      </c>
      <c r="B145" s="31" t="s">
        <v>5</v>
      </c>
      <c r="C145" s="48" t="s">
        <v>210</v>
      </c>
      <c r="D145" s="30"/>
      <c r="E145" s="19"/>
      <c r="G145" s="19"/>
    </row>
    <row r="146" spans="1:7" ht="25.5">
      <c r="A146" s="33">
        <v>126</v>
      </c>
      <c r="B146" s="29" t="s">
        <v>170</v>
      </c>
      <c r="C146" s="34" t="s">
        <v>31</v>
      </c>
      <c r="D146" s="35" t="s">
        <v>18</v>
      </c>
      <c r="E146" s="39">
        <v>3</v>
      </c>
      <c r="F146" s="39">
        <v>0</v>
      </c>
      <c r="G146" s="40">
        <f aca="true" t="shared" si="9" ref="G146:G151">PRODUCT(E146,F146)</f>
        <v>0</v>
      </c>
    </row>
    <row r="147" spans="1:7" ht="25.5">
      <c r="A147" s="33">
        <v>127</v>
      </c>
      <c r="B147" s="29" t="s">
        <v>152</v>
      </c>
      <c r="C147" s="34" t="s">
        <v>143</v>
      </c>
      <c r="D147" s="35" t="s">
        <v>18</v>
      </c>
      <c r="E147" s="39">
        <v>3</v>
      </c>
      <c r="F147" s="39">
        <v>0</v>
      </c>
      <c r="G147" s="40">
        <f t="shared" si="9"/>
        <v>0</v>
      </c>
    </row>
    <row r="148" spans="1:7" ht="38.25">
      <c r="A148" s="33">
        <v>128</v>
      </c>
      <c r="B148" s="28" t="s">
        <v>40</v>
      </c>
      <c r="C148" s="34" t="s">
        <v>137</v>
      </c>
      <c r="D148" s="35" t="s">
        <v>18</v>
      </c>
      <c r="E148" s="43">
        <v>3</v>
      </c>
      <c r="F148" s="43">
        <v>0</v>
      </c>
      <c r="G148" s="44">
        <f t="shared" si="9"/>
        <v>0</v>
      </c>
    </row>
    <row r="149" spans="1:7" ht="12.75">
      <c r="A149" s="33">
        <v>129</v>
      </c>
      <c r="B149" s="29" t="s">
        <v>41</v>
      </c>
      <c r="C149" s="34" t="s">
        <v>32</v>
      </c>
      <c r="D149" s="35" t="s">
        <v>18</v>
      </c>
      <c r="E149" s="43">
        <v>3</v>
      </c>
      <c r="F149" s="43">
        <v>0</v>
      </c>
      <c r="G149" s="44">
        <f t="shared" si="9"/>
        <v>0</v>
      </c>
    </row>
    <row r="150" spans="1:7" ht="12.75">
      <c r="A150" s="33">
        <v>130</v>
      </c>
      <c r="B150" s="29" t="s">
        <v>116</v>
      </c>
      <c r="C150" s="34" t="s">
        <v>33</v>
      </c>
      <c r="D150" s="35" t="s">
        <v>18</v>
      </c>
      <c r="E150" s="39">
        <v>3</v>
      </c>
      <c r="F150" s="39">
        <v>0</v>
      </c>
      <c r="G150" s="40">
        <f t="shared" si="9"/>
        <v>0</v>
      </c>
    </row>
    <row r="151" spans="1:7" ht="12.75">
      <c r="A151" s="33">
        <v>131</v>
      </c>
      <c r="B151" s="29" t="s">
        <v>117</v>
      </c>
      <c r="C151" s="34" t="s">
        <v>34</v>
      </c>
      <c r="D151" s="35" t="s">
        <v>14</v>
      </c>
      <c r="E151" s="39">
        <v>3</v>
      </c>
      <c r="F151" s="39">
        <v>0</v>
      </c>
      <c r="G151" s="40">
        <f t="shared" si="9"/>
        <v>0</v>
      </c>
    </row>
    <row r="152" spans="1:7" ht="25.5">
      <c r="A152" s="33">
        <v>132</v>
      </c>
      <c r="B152" s="29"/>
      <c r="C152" s="34" t="s">
        <v>233</v>
      </c>
      <c r="D152" s="35" t="s">
        <v>18</v>
      </c>
      <c r="E152" s="39">
        <v>4</v>
      </c>
      <c r="F152" s="39">
        <v>0</v>
      </c>
      <c r="G152" s="40">
        <f aca="true" t="shared" si="10" ref="G152:G157">PRODUCT(E152,F152)</f>
        <v>0</v>
      </c>
    </row>
    <row r="153" spans="1:7" ht="25.5">
      <c r="A153" s="33">
        <v>133</v>
      </c>
      <c r="B153" s="29"/>
      <c r="C153" s="34" t="s">
        <v>234</v>
      </c>
      <c r="D153" s="35" t="s">
        <v>18</v>
      </c>
      <c r="E153" s="39">
        <v>1</v>
      </c>
      <c r="F153" s="39">
        <v>0</v>
      </c>
      <c r="G153" s="40">
        <f t="shared" si="10"/>
        <v>0</v>
      </c>
    </row>
    <row r="154" spans="1:7" ht="12.75">
      <c r="A154" s="33">
        <v>134</v>
      </c>
      <c r="B154" s="29"/>
      <c r="C154" s="34" t="s">
        <v>237</v>
      </c>
      <c r="D154" s="35" t="s">
        <v>18</v>
      </c>
      <c r="E154" s="39">
        <v>5</v>
      </c>
      <c r="F154" s="39">
        <v>0</v>
      </c>
      <c r="G154" s="40">
        <f t="shared" si="10"/>
        <v>0</v>
      </c>
    </row>
    <row r="155" spans="1:7" ht="25.5">
      <c r="A155" s="33">
        <v>135</v>
      </c>
      <c r="B155" s="29"/>
      <c r="C155" s="34" t="s">
        <v>235</v>
      </c>
      <c r="D155" s="35" t="s">
        <v>18</v>
      </c>
      <c r="E155" s="39">
        <v>1</v>
      </c>
      <c r="F155" s="39">
        <v>0</v>
      </c>
      <c r="G155" s="40">
        <f t="shared" si="10"/>
        <v>0</v>
      </c>
    </row>
    <row r="156" spans="1:7" ht="12.75">
      <c r="A156" s="33">
        <v>136</v>
      </c>
      <c r="B156" s="31"/>
      <c r="C156" s="34" t="s">
        <v>236</v>
      </c>
      <c r="D156" s="35" t="s">
        <v>18</v>
      </c>
      <c r="E156" s="39">
        <v>6</v>
      </c>
      <c r="F156" s="43">
        <v>0</v>
      </c>
      <c r="G156" s="40">
        <f t="shared" si="10"/>
        <v>0</v>
      </c>
    </row>
    <row r="157" spans="1:7" ht="25.5">
      <c r="A157" s="33">
        <v>137</v>
      </c>
      <c r="B157" s="29"/>
      <c r="C157" s="34" t="s">
        <v>171</v>
      </c>
      <c r="D157" s="35" t="s">
        <v>18</v>
      </c>
      <c r="E157" s="43">
        <v>6</v>
      </c>
      <c r="F157" s="43">
        <v>0</v>
      </c>
      <c r="G157" s="44">
        <f t="shared" si="10"/>
        <v>0</v>
      </c>
    </row>
    <row r="158" spans="1:7" ht="25.5">
      <c r="A158" s="8">
        <v>138</v>
      </c>
      <c r="B158" s="29"/>
      <c r="C158" s="34" t="s">
        <v>172</v>
      </c>
      <c r="D158" s="35" t="s">
        <v>18</v>
      </c>
      <c r="E158" s="43">
        <v>6</v>
      </c>
      <c r="F158" s="43">
        <v>0</v>
      </c>
      <c r="G158" s="44">
        <f aca="true" t="shared" si="11" ref="G158:G173">PRODUCT(E158,F158)</f>
        <v>0</v>
      </c>
    </row>
    <row r="159" spans="1:7" ht="25.5">
      <c r="A159" s="33">
        <v>139</v>
      </c>
      <c r="B159" s="29"/>
      <c r="C159" s="34" t="s">
        <v>173</v>
      </c>
      <c r="D159" s="35" t="s">
        <v>18</v>
      </c>
      <c r="E159" s="43">
        <v>6</v>
      </c>
      <c r="F159" s="43">
        <v>0</v>
      </c>
      <c r="G159" s="44">
        <f t="shared" si="11"/>
        <v>0</v>
      </c>
    </row>
    <row r="160" spans="1:7" ht="12.75">
      <c r="A160" s="8">
        <v>140</v>
      </c>
      <c r="B160" s="29"/>
      <c r="C160" s="34" t="s">
        <v>26</v>
      </c>
      <c r="D160" s="35" t="s">
        <v>18</v>
      </c>
      <c r="E160" s="43">
        <v>12</v>
      </c>
      <c r="F160" s="43">
        <v>0</v>
      </c>
      <c r="G160" s="44">
        <f t="shared" si="11"/>
        <v>0</v>
      </c>
    </row>
    <row r="161" spans="1:7" ht="12.75">
      <c r="A161" s="8">
        <v>141</v>
      </c>
      <c r="B161" s="28" t="s">
        <v>118</v>
      </c>
      <c r="C161" s="37" t="s">
        <v>27</v>
      </c>
      <c r="D161" s="38" t="s">
        <v>14</v>
      </c>
      <c r="E161" s="43">
        <v>6</v>
      </c>
      <c r="F161" s="43">
        <v>0</v>
      </c>
      <c r="G161" s="44">
        <f t="shared" si="11"/>
        <v>0</v>
      </c>
    </row>
    <row r="162" spans="1:7" ht="12.75">
      <c r="A162" s="8">
        <v>142</v>
      </c>
      <c r="B162" s="31" t="s">
        <v>153</v>
      </c>
      <c r="C162" s="32" t="s">
        <v>154</v>
      </c>
      <c r="D162" s="30" t="s">
        <v>14</v>
      </c>
      <c r="E162" s="45">
        <v>12</v>
      </c>
      <c r="F162" s="45">
        <v>0</v>
      </c>
      <c r="G162" s="46">
        <f t="shared" si="11"/>
        <v>0</v>
      </c>
    </row>
    <row r="163" spans="1:7" ht="12.75">
      <c r="A163" s="8">
        <v>143</v>
      </c>
      <c r="B163" s="28" t="s">
        <v>119</v>
      </c>
      <c r="C163" s="37" t="s">
        <v>35</v>
      </c>
      <c r="D163" s="38" t="s">
        <v>18</v>
      </c>
      <c r="E163" s="43">
        <v>6</v>
      </c>
      <c r="F163" s="43">
        <v>0</v>
      </c>
      <c r="G163" s="44">
        <f t="shared" si="11"/>
        <v>0</v>
      </c>
    </row>
    <row r="164" spans="1:7" ht="12.75">
      <c r="A164" s="8">
        <v>144</v>
      </c>
      <c r="B164" s="28" t="s">
        <v>174</v>
      </c>
      <c r="C164" s="37" t="s">
        <v>175</v>
      </c>
      <c r="D164" s="38" t="s">
        <v>18</v>
      </c>
      <c r="E164" s="43">
        <v>6</v>
      </c>
      <c r="F164" s="43">
        <v>0</v>
      </c>
      <c r="G164" s="44">
        <f t="shared" si="11"/>
        <v>0</v>
      </c>
    </row>
    <row r="165" spans="1:7" ht="38.25">
      <c r="A165" s="8">
        <v>145</v>
      </c>
      <c r="B165" s="28"/>
      <c r="C165" s="34" t="s">
        <v>238</v>
      </c>
      <c r="D165" s="35" t="s">
        <v>14</v>
      </c>
      <c r="E165" s="39">
        <v>2</v>
      </c>
      <c r="F165" s="39">
        <v>0</v>
      </c>
      <c r="G165" s="40">
        <f t="shared" si="11"/>
        <v>0</v>
      </c>
    </row>
    <row r="166" spans="1:7" ht="12.75">
      <c r="A166" s="33">
        <v>146</v>
      </c>
      <c r="B166" s="23"/>
      <c r="C166" s="34" t="s">
        <v>144</v>
      </c>
      <c r="D166" s="35" t="s">
        <v>18</v>
      </c>
      <c r="E166" s="43">
        <v>2</v>
      </c>
      <c r="F166" s="41">
        <v>0</v>
      </c>
      <c r="G166" s="44">
        <f t="shared" si="11"/>
        <v>0</v>
      </c>
    </row>
    <row r="167" spans="1:7" ht="25.5" customHeight="1">
      <c r="A167" s="33">
        <v>147</v>
      </c>
      <c r="B167" s="23"/>
      <c r="C167" s="34" t="s">
        <v>145</v>
      </c>
      <c r="D167" s="35" t="s">
        <v>18</v>
      </c>
      <c r="E167" s="43">
        <v>2</v>
      </c>
      <c r="F167" s="41">
        <v>0</v>
      </c>
      <c r="G167" s="44">
        <f t="shared" si="11"/>
        <v>0</v>
      </c>
    </row>
    <row r="168" spans="1:7" ht="12.75">
      <c r="A168" s="8">
        <v>148</v>
      </c>
      <c r="B168" s="29" t="s">
        <v>176</v>
      </c>
      <c r="C168" s="34" t="s">
        <v>177</v>
      </c>
      <c r="D168" s="35" t="s">
        <v>18</v>
      </c>
      <c r="E168" s="43">
        <v>2</v>
      </c>
      <c r="F168" s="43">
        <v>0</v>
      </c>
      <c r="G168" s="44">
        <f t="shared" si="11"/>
        <v>0</v>
      </c>
    </row>
    <row r="169" spans="1:7" ht="12.75">
      <c r="A169" s="33">
        <v>149</v>
      </c>
      <c r="B169" s="29" t="s">
        <v>146</v>
      </c>
      <c r="C169" s="34" t="s">
        <v>178</v>
      </c>
      <c r="D169" s="35" t="s">
        <v>18</v>
      </c>
      <c r="E169" s="43">
        <v>2</v>
      </c>
      <c r="F169" s="43">
        <v>0</v>
      </c>
      <c r="G169" s="44">
        <f t="shared" si="11"/>
        <v>0</v>
      </c>
    </row>
    <row r="170" spans="1:7" ht="25.5">
      <c r="A170" s="33">
        <v>150</v>
      </c>
      <c r="B170" s="29" t="s">
        <v>179</v>
      </c>
      <c r="C170" s="34" t="s">
        <v>180</v>
      </c>
      <c r="D170" s="35" t="s">
        <v>18</v>
      </c>
      <c r="E170" s="43">
        <v>2</v>
      </c>
      <c r="F170" s="43">
        <v>0</v>
      </c>
      <c r="G170" s="44">
        <f t="shared" si="11"/>
        <v>0</v>
      </c>
    </row>
    <row r="171" spans="1:7" ht="12.75">
      <c r="A171" s="33">
        <v>151</v>
      </c>
      <c r="B171" s="29" t="s">
        <v>120</v>
      </c>
      <c r="C171" s="34" t="s">
        <v>181</v>
      </c>
      <c r="D171" s="35" t="s">
        <v>18</v>
      </c>
      <c r="E171" s="43">
        <v>2</v>
      </c>
      <c r="F171" s="43">
        <v>0</v>
      </c>
      <c r="G171" s="44">
        <f t="shared" si="11"/>
        <v>0</v>
      </c>
    </row>
    <row r="172" spans="1:7" ht="38.25">
      <c r="A172" s="33">
        <v>152</v>
      </c>
      <c r="B172" s="34"/>
      <c r="C172" s="34" t="s">
        <v>239</v>
      </c>
      <c r="D172" s="35" t="s">
        <v>18</v>
      </c>
      <c r="E172" s="39">
        <v>1</v>
      </c>
      <c r="F172" s="43">
        <v>0</v>
      </c>
      <c r="G172" s="40">
        <f t="shared" si="11"/>
        <v>0</v>
      </c>
    </row>
    <row r="173" spans="1:7" ht="12.75">
      <c r="A173" s="33">
        <v>153</v>
      </c>
      <c r="B173" s="29" t="s">
        <v>240</v>
      </c>
      <c r="C173" s="34" t="s">
        <v>241</v>
      </c>
      <c r="D173" s="35" t="s">
        <v>18</v>
      </c>
      <c r="E173" s="39">
        <v>1</v>
      </c>
      <c r="F173" s="43">
        <v>0</v>
      </c>
      <c r="G173" s="40">
        <f t="shared" si="11"/>
        <v>0</v>
      </c>
    </row>
    <row r="174" spans="1:7" ht="25.5">
      <c r="A174" s="8">
        <v>154</v>
      </c>
      <c r="B174" s="31"/>
      <c r="C174" s="34" t="s">
        <v>182</v>
      </c>
      <c r="D174" s="35" t="s">
        <v>18</v>
      </c>
      <c r="E174" s="43">
        <v>1</v>
      </c>
      <c r="F174" s="62" t="s">
        <v>127</v>
      </c>
      <c r="G174" s="62" t="s">
        <v>127</v>
      </c>
    </row>
    <row r="175" spans="1:7" ht="25.5">
      <c r="A175" s="8">
        <v>155</v>
      </c>
      <c r="B175" s="31"/>
      <c r="C175" s="34" t="s">
        <v>128</v>
      </c>
      <c r="D175" s="35" t="s">
        <v>18</v>
      </c>
      <c r="E175" s="43">
        <v>1</v>
      </c>
      <c r="F175" s="39">
        <v>0</v>
      </c>
      <c r="G175" s="40">
        <f aca="true" t="shared" si="12" ref="G175:G184">PRODUCT(E175,F175)</f>
        <v>0</v>
      </c>
    </row>
    <row r="176" spans="1:7" ht="12.75">
      <c r="A176" s="8">
        <v>156</v>
      </c>
      <c r="B176" s="29"/>
      <c r="C176" s="34" t="s">
        <v>26</v>
      </c>
      <c r="D176" s="35" t="s">
        <v>18</v>
      </c>
      <c r="E176" s="43">
        <v>1</v>
      </c>
      <c r="F176" s="43">
        <v>0</v>
      </c>
      <c r="G176" s="44">
        <f t="shared" si="12"/>
        <v>0</v>
      </c>
    </row>
    <row r="177" spans="1:7" ht="25.5">
      <c r="A177" s="8">
        <v>157</v>
      </c>
      <c r="B177" s="29"/>
      <c r="C177" s="34" t="s">
        <v>130</v>
      </c>
      <c r="D177" s="35" t="s">
        <v>18</v>
      </c>
      <c r="E177" s="43">
        <v>1</v>
      </c>
      <c r="F177" s="43">
        <v>0</v>
      </c>
      <c r="G177" s="44">
        <f t="shared" si="12"/>
        <v>0</v>
      </c>
    </row>
    <row r="178" spans="1:7" ht="51">
      <c r="A178" s="8">
        <v>158</v>
      </c>
      <c r="B178" s="31"/>
      <c r="C178" s="32" t="s">
        <v>141</v>
      </c>
      <c r="D178" s="30" t="s">
        <v>18</v>
      </c>
      <c r="E178" s="45">
        <v>1</v>
      </c>
      <c r="F178" s="45">
        <v>0</v>
      </c>
      <c r="G178" s="46">
        <f t="shared" si="12"/>
        <v>0</v>
      </c>
    </row>
    <row r="179" spans="1:7" ht="12.75">
      <c r="A179" s="8">
        <v>159</v>
      </c>
      <c r="B179" s="31"/>
      <c r="C179" s="32" t="s">
        <v>131</v>
      </c>
      <c r="D179" s="30" t="s">
        <v>18</v>
      </c>
      <c r="E179" s="45">
        <v>1</v>
      </c>
      <c r="F179" s="45">
        <v>0</v>
      </c>
      <c r="G179" s="46">
        <f t="shared" si="12"/>
        <v>0</v>
      </c>
    </row>
    <row r="180" spans="1:7" ht="12.75">
      <c r="A180" s="8">
        <v>160</v>
      </c>
      <c r="B180" s="29" t="s">
        <v>121</v>
      </c>
      <c r="C180" s="34" t="s">
        <v>36</v>
      </c>
      <c r="D180" s="35" t="s">
        <v>14</v>
      </c>
      <c r="E180" s="43">
        <v>1</v>
      </c>
      <c r="F180" s="43">
        <v>0</v>
      </c>
      <c r="G180" s="44">
        <f t="shared" si="12"/>
        <v>0</v>
      </c>
    </row>
    <row r="181" spans="1:7" ht="12.75">
      <c r="A181" s="33">
        <v>161</v>
      </c>
      <c r="B181" s="31" t="s">
        <v>153</v>
      </c>
      <c r="C181" s="32" t="s">
        <v>154</v>
      </c>
      <c r="D181" s="30" t="s">
        <v>14</v>
      </c>
      <c r="E181" s="45">
        <v>2</v>
      </c>
      <c r="F181" s="45">
        <v>0</v>
      </c>
      <c r="G181" s="46">
        <f t="shared" si="12"/>
        <v>0</v>
      </c>
    </row>
    <row r="182" spans="1:7" ht="12.75">
      <c r="A182" s="8">
        <v>162</v>
      </c>
      <c r="B182" s="29" t="s">
        <v>122</v>
      </c>
      <c r="C182" s="34" t="s">
        <v>37</v>
      </c>
      <c r="D182" s="35" t="s">
        <v>18</v>
      </c>
      <c r="E182" s="39">
        <v>1</v>
      </c>
      <c r="F182" s="39">
        <v>0</v>
      </c>
      <c r="G182" s="40">
        <f t="shared" si="12"/>
        <v>0</v>
      </c>
    </row>
    <row r="183" spans="1:7" ht="12.75">
      <c r="A183" s="8">
        <v>163</v>
      </c>
      <c r="B183" s="29" t="s">
        <v>120</v>
      </c>
      <c r="C183" s="34" t="s">
        <v>123</v>
      </c>
      <c r="D183" s="35" t="s">
        <v>18</v>
      </c>
      <c r="E183" s="39">
        <v>1</v>
      </c>
      <c r="F183" s="39">
        <v>0</v>
      </c>
      <c r="G183" s="40">
        <f t="shared" si="12"/>
        <v>0</v>
      </c>
    </row>
    <row r="184" spans="1:7" ht="25.5">
      <c r="A184" s="8">
        <v>164</v>
      </c>
      <c r="B184" s="29" t="s">
        <v>183</v>
      </c>
      <c r="C184" s="34" t="s">
        <v>184</v>
      </c>
      <c r="D184" s="35" t="s">
        <v>18</v>
      </c>
      <c r="E184" s="39">
        <v>1</v>
      </c>
      <c r="F184" s="39">
        <v>0</v>
      </c>
      <c r="G184" s="40">
        <f t="shared" si="12"/>
        <v>0</v>
      </c>
    </row>
    <row r="185" spans="1:7" ht="51">
      <c r="A185" s="8">
        <v>165</v>
      </c>
      <c r="B185" s="29" t="s">
        <v>132</v>
      </c>
      <c r="C185" s="34" t="s">
        <v>133</v>
      </c>
      <c r="D185" s="35" t="s">
        <v>18</v>
      </c>
      <c r="E185" s="39">
        <v>2</v>
      </c>
      <c r="F185" s="39">
        <v>0</v>
      </c>
      <c r="G185" s="40">
        <f aca="true" t="shared" si="13" ref="G185:G190">PRODUCT(E185,F185)</f>
        <v>0</v>
      </c>
    </row>
    <row r="186" spans="1:7" ht="12.75">
      <c r="A186" s="8">
        <v>166</v>
      </c>
      <c r="B186" s="29" t="s">
        <v>129</v>
      </c>
      <c r="C186" s="34" t="s">
        <v>135</v>
      </c>
      <c r="D186" s="35" t="s">
        <v>18</v>
      </c>
      <c r="E186" s="43">
        <v>2</v>
      </c>
      <c r="F186" s="43">
        <v>0</v>
      </c>
      <c r="G186" s="44">
        <f t="shared" si="13"/>
        <v>0</v>
      </c>
    </row>
    <row r="187" spans="1:7" ht="12.75">
      <c r="A187" s="8">
        <v>167</v>
      </c>
      <c r="B187" s="31" t="s">
        <v>153</v>
      </c>
      <c r="C187" s="32" t="s">
        <v>154</v>
      </c>
      <c r="D187" s="30" t="s">
        <v>14</v>
      </c>
      <c r="E187" s="45">
        <v>2</v>
      </c>
      <c r="F187" s="45">
        <v>0</v>
      </c>
      <c r="G187" s="46">
        <f t="shared" si="13"/>
        <v>0</v>
      </c>
    </row>
    <row r="188" spans="1:7" ht="25.5">
      <c r="A188" s="8">
        <v>168</v>
      </c>
      <c r="B188" s="29" t="s">
        <v>134</v>
      </c>
      <c r="C188" s="34" t="s">
        <v>136</v>
      </c>
      <c r="D188" s="35" t="s">
        <v>18</v>
      </c>
      <c r="E188" s="63">
        <v>3</v>
      </c>
      <c r="F188" s="63">
        <v>0</v>
      </c>
      <c r="G188" s="64">
        <f t="shared" si="13"/>
        <v>0</v>
      </c>
    </row>
    <row r="189" spans="1:7" ht="25.5">
      <c r="A189" s="8">
        <v>169</v>
      </c>
      <c r="B189" s="31"/>
      <c r="C189" s="32" t="s">
        <v>242</v>
      </c>
      <c r="D189" s="35" t="s">
        <v>18</v>
      </c>
      <c r="E189" s="63">
        <v>1</v>
      </c>
      <c r="F189" s="63">
        <v>0</v>
      </c>
      <c r="G189" s="64">
        <f t="shared" si="13"/>
        <v>0</v>
      </c>
    </row>
    <row r="190" spans="1:7" ht="12.75">
      <c r="A190" s="8">
        <v>170</v>
      </c>
      <c r="B190" s="29" t="s">
        <v>243</v>
      </c>
      <c r="C190" s="34" t="s">
        <v>244</v>
      </c>
      <c r="D190" s="35" t="s">
        <v>18</v>
      </c>
      <c r="E190" s="63">
        <v>1</v>
      </c>
      <c r="F190" s="63">
        <v>0</v>
      </c>
      <c r="G190" s="64">
        <f t="shared" si="13"/>
        <v>0</v>
      </c>
    </row>
    <row r="191" spans="1:7" ht="12.75">
      <c r="A191" s="8">
        <v>171</v>
      </c>
      <c r="B191" s="31"/>
      <c r="C191" s="26" t="s">
        <v>24</v>
      </c>
      <c r="D191" s="30"/>
      <c r="E191" s="19"/>
      <c r="G191" s="25">
        <f>SUM(G145:G190)</f>
        <v>0</v>
      </c>
    </row>
    <row r="192" spans="1:7" ht="12.75" customHeight="1">
      <c r="A192" s="8"/>
      <c r="B192" s="31"/>
      <c r="C192" s="26"/>
      <c r="D192" s="30"/>
      <c r="E192" s="19"/>
      <c r="G192" s="25"/>
    </row>
    <row r="193" spans="1:7" ht="12.75" customHeight="1">
      <c r="A193" s="8"/>
      <c r="B193" s="31"/>
      <c r="C193" s="26"/>
      <c r="D193" s="30"/>
      <c r="E193" s="19"/>
      <c r="G193" s="25"/>
    </row>
    <row r="194" spans="1:7" ht="12.75" customHeight="1">
      <c r="A194" s="8">
        <v>172</v>
      </c>
      <c r="B194" s="23"/>
      <c r="C194" s="57" t="s">
        <v>211</v>
      </c>
      <c r="D194" s="21"/>
      <c r="E194" s="45"/>
      <c r="F194" s="45"/>
      <c r="G194" s="10"/>
    </row>
    <row r="195" spans="1:7" ht="25.5">
      <c r="A195" s="8">
        <v>173</v>
      </c>
      <c r="B195" s="28" t="s">
        <v>263</v>
      </c>
      <c r="C195" s="37" t="s">
        <v>267</v>
      </c>
      <c r="D195" s="35" t="s">
        <v>14</v>
      </c>
      <c r="E195" s="43">
        <v>8</v>
      </c>
      <c r="F195" s="43">
        <v>0</v>
      </c>
      <c r="G195" s="44">
        <f aca="true" t="shared" si="14" ref="G195:G214">PRODUCT(E195,F195)</f>
        <v>0</v>
      </c>
    </row>
    <row r="196" spans="1:7" ht="25.5">
      <c r="A196" s="8">
        <v>174</v>
      </c>
      <c r="B196" s="28" t="s">
        <v>263</v>
      </c>
      <c r="C196" s="37" t="s">
        <v>268</v>
      </c>
      <c r="D196" s="35" t="s">
        <v>14</v>
      </c>
      <c r="E196" s="43">
        <v>2</v>
      </c>
      <c r="F196" s="43">
        <v>0</v>
      </c>
      <c r="G196" s="44">
        <f t="shared" si="14"/>
        <v>0</v>
      </c>
    </row>
    <row r="197" spans="1:7" ht="51">
      <c r="A197" s="8">
        <v>175</v>
      </c>
      <c r="B197" s="28" t="s">
        <v>263</v>
      </c>
      <c r="C197" s="37" t="s">
        <v>264</v>
      </c>
      <c r="D197" s="35" t="s">
        <v>14</v>
      </c>
      <c r="E197" s="43">
        <v>2</v>
      </c>
      <c r="F197" s="43">
        <v>0</v>
      </c>
      <c r="G197" s="44">
        <f t="shared" si="14"/>
        <v>0</v>
      </c>
    </row>
    <row r="198" spans="1:7" ht="12.75">
      <c r="A198" s="8">
        <v>176</v>
      </c>
      <c r="B198" s="37" t="s">
        <v>263</v>
      </c>
      <c r="C198" s="37" t="s">
        <v>265</v>
      </c>
      <c r="D198" s="38" t="s">
        <v>25</v>
      </c>
      <c r="E198" s="43">
        <v>32</v>
      </c>
      <c r="F198" s="39">
        <v>0</v>
      </c>
      <c r="G198" s="44">
        <f t="shared" si="14"/>
        <v>0</v>
      </c>
    </row>
    <row r="199" spans="1:7" ht="25.5">
      <c r="A199" s="8">
        <v>177</v>
      </c>
      <c r="B199" s="37" t="s">
        <v>263</v>
      </c>
      <c r="C199" s="37" t="s">
        <v>266</v>
      </c>
      <c r="D199" s="38" t="s">
        <v>25</v>
      </c>
      <c r="E199" s="43">
        <v>27</v>
      </c>
      <c r="F199" s="39">
        <v>0</v>
      </c>
      <c r="G199" s="44">
        <f t="shared" si="14"/>
        <v>0</v>
      </c>
    </row>
    <row r="200" spans="1:7" ht="102">
      <c r="A200" s="8">
        <v>178</v>
      </c>
      <c r="B200" s="34" t="s">
        <v>259</v>
      </c>
      <c r="C200" s="34" t="s">
        <v>260</v>
      </c>
      <c r="D200" s="35" t="s">
        <v>25</v>
      </c>
      <c r="E200" s="39">
        <v>24</v>
      </c>
      <c r="F200" s="39">
        <v>0</v>
      </c>
      <c r="G200" s="44">
        <f t="shared" si="14"/>
        <v>0</v>
      </c>
    </row>
    <row r="201" spans="1:7" ht="89.25">
      <c r="A201" s="8">
        <v>179</v>
      </c>
      <c r="B201" s="34" t="s">
        <v>261</v>
      </c>
      <c r="C201" s="34" t="s">
        <v>262</v>
      </c>
      <c r="D201" s="35" t="s">
        <v>25</v>
      </c>
      <c r="E201" s="39">
        <v>9</v>
      </c>
      <c r="F201" s="39">
        <v>0</v>
      </c>
      <c r="G201" s="44">
        <f t="shared" si="14"/>
        <v>0</v>
      </c>
    </row>
    <row r="202" spans="1:7" ht="76.5" customHeight="1">
      <c r="A202" s="8">
        <v>180</v>
      </c>
      <c r="B202" s="37" t="s">
        <v>253</v>
      </c>
      <c r="C202" s="32" t="s">
        <v>249</v>
      </c>
      <c r="D202" s="30" t="s">
        <v>25</v>
      </c>
      <c r="E202" s="45">
        <v>31</v>
      </c>
      <c r="F202" s="41">
        <v>0</v>
      </c>
      <c r="G202" s="46">
        <f t="shared" si="14"/>
        <v>0</v>
      </c>
    </row>
    <row r="203" spans="1:7" ht="76.5" customHeight="1">
      <c r="A203" s="8">
        <v>181</v>
      </c>
      <c r="B203" s="37" t="s">
        <v>254</v>
      </c>
      <c r="C203" s="32" t="s">
        <v>250</v>
      </c>
      <c r="D203" s="30" t="s">
        <v>25</v>
      </c>
      <c r="E203" s="45">
        <v>5</v>
      </c>
      <c r="F203" s="41">
        <v>0</v>
      </c>
      <c r="G203" s="46">
        <f t="shared" si="14"/>
        <v>0</v>
      </c>
    </row>
    <row r="204" spans="1:7" ht="38.25">
      <c r="A204" s="8">
        <v>182</v>
      </c>
      <c r="B204" s="37" t="s">
        <v>273</v>
      </c>
      <c r="C204" s="32" t="s">
        <v>276</v>
      </c>
      <c r="D204" s="30" t="s">
        <v>14</v>
      </c>
      <c r="E204" s="45">
        <v>1</v>
      </c>
      <c r="F204" s="41">
        <v>0</v>
      </c>
      <c r="G204" s="46">
        <f t="shared" si="14"/>
        <v>0</v>
      </c>
    </row>
    <row r="205" spans="1:7" ht="76.5" customHeight="1">
      <c r="A205" s="8">
        <v>183</v>
      </c>
      <c r="B205" s="37" t="s">
        <v>258</v>
      </c>
      <c r="C205" s="32" t="s">
        <v>251</v>
      </c>
      <c r="D205" s="30" t="s">
        <v>25</v>
      </c>
      <c r="E205" s="45">
        <v>5</v>
      </c>
      <c r="F205" s="41">
        <v>0</v>
      </c>
      <c r="G205" s="46">
        <f t="shared" si="14"/>
        <v>0</v>
      </c>
    </row>
    <row r="206" spans="1:7" ht="76.5" customHeight="1">
      <c r="A206" s="8">
        <v>184</v>
      </c>
      <c r="B206" s="37" t="s">
        <v>257</v>
      </c>
      <c r="C206" s="32" t="s">
        <v>252</v>
      </c>
      <c r="D206" s="30" t="s">
        <v>25</v>
      </c>
      <c r="E206" s="45">
        <v>4</v>
      </c>
      <c r="F206" s="41">
        <v>0</v>
      </c>
      <c r="G206" s="46">
        <f t="shared" si="14"/>
        <v>0</v>
      </c>
    </row>
    <row r="207" spans="1:7" ht="51">
      <c r="A207" s="8">
        <v>185</v>
      </c>
      <c r="B207" s="37" t="s">
        <v>274</v>
      </c>
      <c r="C207" s="32" t="s">
        <v>275</v>
      </c>
      <c r="D207" s="30" t="s">
        <v>14</v>
      </c>
      <c r="E207" s="45">
        <v>1</v>
      </c>
      <c r="F207" s="41">
        <v>0</v>
      </c>
      <c r="G207" s="46">
        <f t="shared" si="14"/>
        <v>0</v>
      </c>
    </row>
    <row r="208" spans="1:7" ht="38.25">
      <c r="A208" s="8">
        <v>186</v>
      </c>
      <c r="B208" s="74" t="s">
        <v>269</v>
      </c>
      <c r="C208" s="37" t="s">
        <v>277</v>
      </c>
      <c r="D208" s="35" t="s">
        <v>14</v>
      </c>
      <c r="E208" s="43">
        <v>1</v>
      </c>
      <c r="F208" s="39">
        <v>0</v>
      </c>
      <c r="G208" s="44">
        <f t="shared" si="14"/>
        <v>0</v>
      </c>
    </row>
    <row r="209" spans="1:7" ht="25.5">
      <c r="A209" s="8">
        <v>187</v>
      </c>
      <c r="B209" s="28" t="s">
        <v>269</v>
      </c>
      <c r="C209" s="37" t="s">
        <v>270</v>
      </c>
      <c r="D209" s="35" t="s">
        <v>14</v>
      </c>
      <c r="E209" s="43">
        <v>7</v>
      </c>
      <c r="F209" s="43">
        <v>0</v>
      </c>
      <c r="G209" s="44">
        <f t="shared" si="14"/>
        <v>0</v>
      </c>
    </row>
    <row r="210" spans="1:7" ht="25.5">
      <c r="A210" s="8">
        <v>188</v>
      </c>
      <c r="B210" s="28" t="s">
        <v>269</v>
      </c>
      <c r="C210" s="37" t="s">
        <v>278</v>
      </c>
      <c r="D210" s="35" t="s">
        <v>14</v>
      </c>
      <c r="E210" s="43">
        <v>4</v>
      </c>
      <c r="F210" s="43">
        <v>0</v>
      </c>
      <c r="G210" s="44">
        <f t="shared" si="14"/>
        <v>0</v>
      </c>
    </row>
    <row r="211" spans="1:7" ht="12.75" customHeight="1">
      <c r="A211" s="8">
        <v>189</v>
      </c>
      <c r="B211" s="74" t="s">
        <v>269</v>
      </c>
      <c r="C211" s="37" t="s">
        <v>271</v>
      </c>
      <c r="D211" s="35" t="s">
        <v>17</v>
      </c>
      <c r="E211" s="43">
        <v>16</v>
      </c>
      <c r="F211" s="39">
        <v>0</v>
      </c>
      <c r="G211" s="44">
        <f>PRODUCT(E211,F211)</f>
        <v>0</v>
      </c>
    </row>
    <row r="212" spans="1:7" ht="25.5">
      <c r="A212" s="8">
        <v>190</v>
      </c>
      <c r="B212" s="74" t="s">
        <v>269</v>
      </c>
      <c r="C212" s="37" t="s">
        <v>272</v>
      </c>
      <c r="D212" s="35" t="s">
        <v>17</v>
      </c>
      <c r="E212" s="43">
        <v>22</v>
      </c>
      <c r="F212" s="39">
        <v>0</v>
      </c>
      <c r="G212" s="44">
        <f>PRODUCT(E212,F212)</f>
        <v>0</v>
      </c>
    </row>
    <row r="213" spans="1:7" ht="76.5">
      <c r="A213" s="8">
        <v>191</v>
      </c>
      <c r="B213" s="37" t="s">
        <v>256</v>
      </c>
      <c r="C213" s="58" t="s">
        <v>247</v>
      </c>
      <c r="D213" s="21" t="s">
        <v>25</v>
      </c>
      <c r="E213" s="59">
        <v>4</v>
      </c>
      <c r="F213" s="59">
        <v>0</v>
      </c>
      <c r="G213" s="42">
        <f t="shared" si="14"/>
        <v>0</v>
      </c>
    </row>
    <row r="214" spans="1:7" ht="63.75" customHeight="1">
      <c r="A214" s="8">
        <v>192</v>
      </c>
      <c r="B214" s="37" t="s">
        <v>255</v>
      </c>
      <c r="C214" s="58" t="s">
        <v>248</v>
      </c>
      <c r="D214" s="21" t="s">
        <v>25</v>
      </c>
      <c r="E214" s="41">
        <v>5</v>
      </c>
      <c r="F214" s="59">
        <v>0</v>
      </c>
      <c r="G214" s="42">
        <f t="shared" si="14"/>
        <v>0</v>
      </c>
    </row>
    <row r="215" spans="1:7" ht="12.75">
      <c r="A215" s="8">
        <v>193</v>
      </c>
      <c r="B215" s="23"/>
      <c r="C215" s="26" t="s">
        <v>124</v>
      </c>
      <c r="D215" s="21"/>
      <c r="E215" s="45"/>
      <c r="F215" s="45"/>
      <c r="G215" s="60">
        <f>SUM(G194:G214)</f>
        <v>0</v>
      </c>
    </row>
    <row r="216" spans="1:7" ht="12.75" customHeight="1">
      <c r="A216" s="8"/>
      <c r="B216" s="31"/>
      <c r="C216" s="26"/>
      <c r="D216" s="30"/>
      <c r="E216" s="19"/>
      <c r="G216" s="25"/>
    </row>
    <row r="217" spans="1:7" ht="12.75" customHeight="1">
      <c r="A217" s="8"/>
      <c r="B217" s="31"/>
      <c r="C217" s="26"/>
      <c r="D217" s="30"/>
      <c r="E217" s="19"/>
      <c r="G217" s="25"/>
    </row>
    <row r="218" spans="1:7" ht="12.75" customHeight="1">
      <c r="A218" s="8">
        <v>194</v>
      </c>
      <c r="B218" s="22" t="s">
        <v>19</v>
      </c>
      <c r="C218" s="77" t="s">
        <v>42</v>
      </c>
      <c r="D218" s="77"/>
      <c r="E218" s="77"/>
      <c r="F218" s="77"/>
      <c r="G218" s="77"/>
    </row>
    <row r="219" spans="1:7" ht="25.5">
      <c r="A219" s="8">
        <v>195</v>
      </c>
      <c r="B219" s="22"/>
      <c r="C219" s="55" t="s">
        <v>279</v>
      </c>
      <c r="D219" s="52"/>
      <c r="E219" s="52"/>
      <c r="F219" s="52"/>
      <c r="G219" s="52"/>
    </row>
    <row r="220" spans="1:7" ht="15.75" customHeight="1">
      <c r="A220" s="8">
        <v>196</v>
      </c>
      <c r="B220" s="22"/>
      <c r="C220" s="75" t="s">
        <v>280</v>
      </c>
      <c r="D220" s="76"/>
      <c r="E220" s="76"/>
      <c r="F220" s="76"/>
      <c r="G220" s="76"/>
    </row>
    <row r="221" spans="1:7" ht="15.75" customHeight="1">
      <c r="A221" s="8"/>
      <c r="B221" s="22"/>
      <c r="C221" s="76"/>
      <c r="D221" s="76"/>
      <c r="E221" s="76"/>
      <c r="F221" s="76"/>
      <c r="G221" s="76"/>
    </row>
    <row r="222" spans="1:7" ht="15.75" customHeight="1">
      <c r="A222" s="8"/>
      <c r="B222" s="22"/>
      <c r="C222" s="76"/>
      <c r="D222" s="76"/>
      <c r="E222" s="76"/>
      <c r="F222" s="76"/>
      <c r="G222" s="76"/>
    </row>
    <row r="223" spans="1:7" ht="15.75" customHeight="1">
      <c r="A223" s="8"/>
      <c r="B223" s="22"/>
      <c r="C223" s="76"/>
      <c r="D223" s="76"/>
      <c r="E223" s="76"/>
      <c r="F223" s="76"/>
      <c r="G223" s="76"/>
    </row>
    <row r="224" spans="1:7" ht="12.75">
      <c r="A224" s="8"/>
      <c r="B224" s="22"/>
      <c r="C224" s="55"/>
      <c r="D224" s="52"/>
      <c r="E224" s="52"/>
      <c r="F224" s="52"/>
      <c r="G224" s="52"/>
    </row>
    <row r="225" spans="1:7" ht="12.75" customHeight="1">
      <c r="A225" s="8"/>
      <c r="B225" s="22"/>
      <c r="C225" s="36"/>
      <c r="D225" s="36"/>
      <c r="E225" s="36"/>
      <c r="F225" s="36"/>
      <c r="G225" s="36"/>
    </row>
    <row r="226" spans="1:7" ht="12.75" customHeight="1">
      <c r="A226" s="8">
        <v>197</v>
      </c>
      <c r="B226" s="23" t="s">
        <v>20</v>
      </c>
      <c r="C226" s="9" t="s">
        <v>21</v>
      </c>
      <c r="D226" s="21"/>
      <c r="E226" s="9"/>
      <c r="F226" s="9"/>
      <c r="G226" s="9"/>
    </row>
    <row r="227" spans="1:7" ht="12.75" customHeight="1">
      <c r="A227" s="8">
        <v>198</v>
      </c>
      <c r="B227" s="23" t="s">
        <v>22</v>
      </c>
      <c r="C227" s="11" t="s">
        <v>282</v>
      </c>
      <c r="D227" s="21"/>
      <c r="E227" s="9"/>
      <c r="F227" s="9"/>
      <c r="G227" s="9"/>
    </row>
    <row r="228" spans="1:7" ht="12.75" customHeight="1">
      <c r="A228" s="8"/>
      <c r="B228" s="23"/>
      <c r="C228" s="11"/>
      <c r="D228" s="21"/>
      <c r="E228" s="9"/>
      <c r="F228" s="9"/>
      <c r="G228" s="9"/>
    </row>
    <row r="229" spans="1:7" ht="12.75" customHeight="1">
      <c r="A229" s="9" t="s">
        <v>5</v>
      </c>
      <c r="B229" s="9"/>
      <c r="C229" s="9"/>
      <c r="D229" s="9"/>
      <c r="E229" s="9"/>
      <c r="F229" s="9"/>
      <c r="G229" s="9"/>
    </row>
  </sheetData>
  <sheetProtection/>
  <mergeCells count="9">
    <mergeCell ref="A4:G4"/>
    <mergeCell ref="C218:G218"/>
    <mergeCell ref="C220:G223"/>
    <mergeCell ref="A1:B1"/>
    <mergeCell ref="C1:G1"/>
    <mergeCell ref="A2:B2"/>
    <mergeCell ref="C2:G2"/>
    <mergeCell ref="A3:B3"/>
    <mergeCell ref="C3:G3"/>
  </mergeCells>
  <printOptions gridLines="1"/>
  <pageMargins left="0.3937007874015748" right="0.1968503937007874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&amp;LTomáš Vinšálek
Dubenec 42
544 55 Dubenec&amp;CVÝKAZ VÝMĚR - ZT 
Požární zbrojnice
Račice nad Trotinou 44&amp;Rtel: 603 204 859
e-mail: vinsalek@vinsalek.cz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Trio PROJEKT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Vinšálek</dc:creator>
  <cp:keywords/>
  <dc:description/>
  <cp:lastModifiedBy>Tomáš Vinšálek</cp:lastModifiedBy>
  <cp:lastPrinted>2020-05-10T20:27:23Z</cp:lastPrinted>
  <dcterms:created xsi:type="dcterms:W3CDTF">2003-12-02T15:30:09Z</dcterms:created>
  <dcterms:modified xsi:type="dcterms:W3CDTF">2020-05-10T20:33:34Z</dcterms:modified>
  <cp:category/>
  <cp:version/>
  <cp:contentType/>
  <cp:contentStatus/>
</cp:coreProperties>
</file>