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S:\OPZP\PO5 zatepleni VB\146.vyzva\01 SION\VŘ\"/>
    </mc:Choice>
  </mc:AlternateContent>
  <xr:revisionPtr revIDLastSave="0" documentId="8_{EC404FC6-BD60-4C98-AEBE-D010C5FBC35F}" xr6:coauthVersionLast="46" xr6:coauthVersionMax="46" xr10:uidLastSave="{00000000-0000-0000-0000-000000000000}"/>
  <bookViews>
    <workbookView xWindow="384" yWindow="384" windowWidth="15696" windowHeight="12036" xr2:uid="{00000000-000D-0000-FFFF-FFFF00000000}"/>
  </bookViews>
  <sheets>
    <sheet name="Výkaz_VŘ" sheetId="3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Ah284YMsfolyFwRizWO+ejPzccQ=="/>
    </ext>
  </extLst>
</workbook>
</file>

<file path=xl/calcChain.xml><?xml version="1.0" encoding="utf-8"?>
<calcChain xmlns="http://schemas.openxmlformats.org/spreadsheetml/2006/main">
  <c r="F166" i="3" l="1"/>
  <c r="F182" i="3"/>
  <c r="F177" i="3"/>
  <c r="H176" i="3"/>
  <c r="H197" i="3"/>
  <c r="H198" i="3"/>
  <c r="H199" i="3"/>
  <c r="H193" i="3"/>
  <c r="H189" i="3"/>
  <c r="H194" i="3"/>
  <c r="H192" i="3"/>
  <c r="I192" i="3" s="1"/>
  <c r="F189" i="3"/>
  <c r="H190" i="3"/>
  <c r="H188" i="3"/>
  <c r="F190" i="3"/>
  <c r="F188" i="3"/>
  <c r="H184" i="3"/>
  <c r="H185" i="3"/>
  <c r="H186" i="3"/>
  <c r="F185" i="3"/>
  <c r="F186" i="3"/>
  <c r="F184" i="3"/>
  <c r="H177" i="3"/>
  <c r="H178" i="3"/>
  <c r="H179" i="3"/>
  <c r="H180" i="3"/>
  <c r="H181" i="3"/>
  <c r="H182" i="3"/>
  <c r="F178" i="3"/>
  <c r="F179" i="3"/>
  <c r="F180" i="3"/>
  <c r="F181" i="3"/>
  <c r="H161" i="3"/>
  <c r="H162" i="3"/>
  <c r="H163" i="3"/>
  <c r="H160" i="3"/>
  <c r="F161" i="3"/>
  <c r="F162" i="3"/>
  <c r="F163" i="3"/>
  <c r="F164" i="3"/>
  <c r="I164" i="3" s="1"/>
  <c r="F160" i="3"/>
  <c r="H151" i="3"/>
  <c r="H152" i="3"/>
  <c r="H153" i="3"/>
  <c r="H154" i="3"/>
  <c r="H155" i="3"/>
  <c r="I155" i="3" s="1"/>
  <c r="H156" i="3"/>
  <c r="H150" i="3"/>
  <c r="F151" i="3"/>
  <c r="F152" i="3"/>
  <c r="F153" i="3"/>
  <c r="F154" i="3"/>
  <c r="F155" i="3"/>
  <c r="F156" i="3"/>
  <c r="F150" i="3"/>
  <c r="H145" i="3"/>
  <c r="H146" i="3"/>
  <c r="H147" i="3"/>
  <c r="H144" i="3"/>
  <c r="F145" i="3"/>
  <c r="F146" i="3"/>
  <c r="F147" i="3"/>
  <c r="F148" i="3"/>
  <c r="F144" i="3"/>
  <c r="H132" i="3"/>
  <c r="H133" i="3"/>
  <c r="H134" i="3"/>
  <c r="H135" i="3"/>
  <c r="H136" i="3"/>
  <c r="H137" i="3"/>
  <c r="H138" i="3"/>
  <c r="H139" i="3"/>
  <c r="H140" i="3"/>
  <c r="H131" i="3"/>
  <c r="F132" i="3"/>
  <c r="F133" i="3"/>
  <c r="I133" i="3" s="1"/>
  <c r="F134" i="3"/>
  <c r="F135" i="3"/>
  <c r="F136" i="3"/>
  <c r="F137" i="3"/>
  <c r="F138" i="3"/>
  <c r="F139" i="3"/>
  <c r="F140" i="3"/>
  <c r="F131" i="3"/>
  <c r="I131" i="3" s="1"/>
  <c r="H127" i="3"/>
  <c r="H128" i="3"/>
  <c r="H126" i="3"/>
  <c r="F127" i="3"/>
  <c r="F128" i="3"/>
  <c r="F129" i="3"/>
  <c r="F126" i="3"/>
  <c r="H117" i="3"/>
  <c r="H118" i="3"/>
  <c r="H119" i="3"/>
  <c r="I119" i="3" s="1"/>
  <c r="H120" i="3"/>
  <c r="H121" i="3"/>
  <c r="H122" i="3"/>
  <c r="H116" i="3"/>
  <c r="F117" i="3"/>
  <c r="F118" i="3"/>
  <c r="F119" i="3"/>
  <c r="F120" i="3"/>
  <c r="F121" i="3"/>
  <c r="F122" i="3"/>
  <c r="F116" i="3"/>
  <c r="H111" i="3"/>
  <c r="H112" i="3"/>
  <c r="H113" i="3"/>
  <c r="H110" i="3"/>
  <c r="F111" i="3"/>
  <c r="F112" i="3"/>
  <c r="F113" i="3"/>
  <c r="F114" i="3"/>
  <c r="I114" i="3" s="1"/>
  <c r="F110" i="3"/>
  <c r="H98" i="3"/>
  <c r="H99" i="3"/>
  <c r="H100" i="3"/>
  <c r="H101" i="3"/>
  <c r="H102" i="3"/>
  <c r="H103" i="3"/>
  <c r="H104" i="3"/>
  <c r="H105" i="3"/>
  <c r="H106" i="3"/>
  <c r="H97" i="3"/>
  <c r="F98" i="3"/>
  <c r="F99" i="3"/>
  <c r="F100" i="3"/>
  <c r="F101" i="3"/>
  <c r="F102" i="3"/>
  <c r="F103" i="3"/>
  <c r="F104" i="3"/>
  <c r="F105" i="3"/>
  <c r="F106" i="3"/>
  <c r="F97" i="3"/>
  <c r="H81" i="3"/>
  <c r="H82" i="3"/>
  <c r="I82" i="3" s="1"/>
  <c r="H83" i="3"/>
  <c r="H84" i="3"/>
  <c r="H85" i="3"/>
  <c r="H86" i="3"/>
  <c r="H87" i="3"/>
  <c r="H88" i="3"/>
  <c r="H80" i="3"/>
  <c r="F81" i="3"/>
  <c r="F82" i="3"/>
  <c r="F83" i="3"/>
  <c r="F84" i="3"/>
  <c r="F85" i="3"/>
  <c r="F86" i="3"/>
  <c r="F87" i="3"/>
  <c r="F88" i="3"/>
  <c r="F80" i="3"/>
  <c r="H75" i="3"/>
  <c r="H76" i="3"/>
  <c r="H77" i="3"/>
  <c r="H74" i="3"/>
  <c r="I74" i="3" s="1"/>
  <c r="F75" i="3"/>
  <c r="F76" i="3"/>
  <c r="F77" i="3"/>
  <c r="F78" i="3"/>
  <c r="I78" i="3" s="1"/>
  <c r="F74" i="3"/>
  <c r="H63" i="3"/>
  <c r="H64" i="3"/>
  <c r="H65" i="3"/>
  <c r="H66" i="3"/>
  <c r="H67" i="3"/>
  <c r="H68" i="3"/>
  <c r="H69" i="3"/>
  <c r="H70" i="3"/>
  <c r="H62" i="3"/>
  <c r="F63" i="3"/>
  <c r="F64" i="3"/>
  <c r="F65" i="3"/>
  <c r="F66" i="3"/>
  <c r="F67" i="3"/>
  <c r="F68" i="3"/>
  <c r="F69" i="3"/>
  <c r="F70" i="3"/>
  <c r="F62" i="3"/>
  <c r="H58" i="3"/>
  <c r="H59" i="3"/>
  <c r="H57" i="3"/>
  <c r="F58" i="3"/>
  <c r="F59" i="3"/>
  <c r="F60" i="3"/>
  <c r="I60" i="3" s="1"/>
  <c r="F57" i="3"/>
  <c r="H48" i="3"/>
  <c r="H49" i="3"/>
  <c r="H50" i="3"/>
  <c r="H51" i="3"/>
  <c r="H52" i="3"/>
  <c r="H53" i="3"/>
  <c r="H47" i="3"/>
  <c r="F48" i="3"/>
  <c r="F49" i="3"/>
  <c r="F50" i="3"/>
  <c r="F51" i="3"/>
  <c r="F52" i="3"/>
  <c r="F53" i="3"/>
  <c r="F47" i="3"/>
  <c r="H42" i="3"/>
  <c r="H43" i="3"/>
  <c r="H44" i="3"/>
  <c r="H40" i="3"/>
  <c r="F42" i="3"/>
  <c r="F43" i="3"/>
  <c r="F44" i="3"/>
  <c r="F45" i="3"/>
  <c r="F40" i="3"/>
  <c r="H30" i="3"/>
  <c r="H31" i="3"/>
  <c r="H32" i="3"/>
  <c r="H33" i="3"/>
  <c r="H34" i="3"/>
  <c r="H35" i="3"/>
  <c r="H36" i="3"/>
  <c r="F31" i="3"/>
  <c r="F32" i="3"/>
  <c r="F33" i="3"/>
  <c r="F34" i="3"/>
  <c r="F35" i="3"/>
  <c r="F36" i="3"/>
  <c r="F30" i="3"/>
  <c r="H26" i="3"/>
  <c r="H27" i="3"/>
  <c r="H25" i="3"/>
  <c r="F26" i="3"/>
  <c r="F27" i="3"/>
  <c r="F28" i="3"/>
  <c r="F25" i="3"/>
  <c r="H13" i="3"/>
  <c r="H14" i="3"/>
  <c r="H15" i="3"/>
  <c r="H16" i="3"/>
  <c r="H17" i="3"/>
  <c r="H18" i="3"/>
  <c r="H19" i="3"/>
  <c r="H20" i="3"/>
  <c r="H21" i="3"/>
  <c r="H12" i="3"/>
  <c r="H8" i="3"/>
  <c r="H9" i="3"/>
  <c r="H7" i="3"/>
  <c r="F13" i="3"/>
  <c r="F14" i="3"/>
  <c r="F15" i="3"/>
  <c r="F16" i="3"/>
  <c r="F17" i="3"/>
  <c r="F18" i="3"/>
  <c r="F19" i="3"/>
  <c r="F20" i="3"/>
  <c r="F21" i="3"/>
  <c r="F8" i="3"/>
  <c r="F9" i="3"/>
  <c r="F10" i="3"/>
  <c r="F7" i="3"/>
  <c r="H196" i="3"/>
  <c r="H172" i="3"/>
  <c r="F172" i="3"/>
  <c r="H171" i="3"/>
  <c r="F171" i="3"/>
  <c r="H170" i="3"/>
  <c r="F170" i="3"/>
  <c r="H169" i="3"/>
  <c r="F169" i="3"/>
  <c r="H168" i="3"/>
  <c r="F168" i="3"/>
  <c r="H167" i="3"/>
  <c r="F167" i="3"/>
  <c r="H166" i="3"/>
  <c r="F95" i="3"/>
  <c r="I95" i="3" s="1"/>
  <c r="H94" i="3"/>
  <c r="F94" i="3"/>
  <c r="H93" i="3"/>
  <c r="F93" i="3"/>
  <c r="H92" i="3"/>
  <c r="F92" i="3"/>
  <c r="F12" i="3"/>
  <c r="I33" i="3" l="1"/>
  <c r="I53" i="3"/>
  <c r="I185" i="3"/>
  <c r="I27" i="3"/>
  <c r="I26" i="3"/>
  <c r="I32" i="3"/>
  <c r="I120" i="3"/>
  <c r="I137" i="3"/>
  <c r="I156" i="3"/>
  <c r="I199" i="3"/>
  <c r="I63" i="3"/>
  <c r="I154" i="3"/>
  <c r="I98" i="3"/>
  <c r="I152" i="3"/>
  <c r="I139" i="3"/>
  <c r="I85" i="3"/>
  <c r="I110" i="3"/>
  <c r="I97" i="3"/>
  <c r="I197" i="3"/>
  <c r="I19" i="3"/>
  <c r="I99" i="3"/>
  <c r="I198" i="3"/>
  <c r="I47" i="3"/>
  <c r="I83" i="3"/>
  <c r="I151" i="3"/>
  <c r="I194" i="3"/>
  <c r="I196" i="3"/>
  <c r="I193" i="3"/>
  <c r="I51" i="3"/>
  <c r="I101" i="3"/>
  <c r="I122" i="3"/>
  <c r="I144" i="3"/>
  <c r="I189" i="3"/>
  <c r="I80" i="3"/>
  <c r="I118" i="3"/>
  <c r="I136" i="3"/>
  <c r="I88" i="3"/>
  <c r="I81" i="3"/>
  <c r="I161" i="3"/>
  <c r="I48" i="3"/>
  <c r="I62" i="3"/>
  <c r="I87" i="3"/>
  <c r="I103" i="3"/>
  <c r="I112" i="3"/>
  <c r="I86" i="3"/>
  <c r="I18" i="3"/>
  <c r="I69" i="3"/>
  <c r="I128" i="3"/>
  <c r="I146" i="3"/>
  <c r="I102" i="3"/>
  <c r="I147" i="3"/>
  <c r="I145" i="3"/>
  <c r="I150" i="3"/>
  <c r="I186" i="3"/>
  <c r="I184" i="3"/>
  <c r="I172" i="3"/>
  <c r="I166" i="3"/>
  <c r="I163" i="3"/>
  <c r="I162" i="3"/>
  <c r="I160" i="3"/>
  <c r="I153" i="3"/>
  <c r="I148" i="3"/>
  <c r="I138" i="3"/>
  <c r="I135" i="3"/>
  <c r="I134" i="3"/>
  <c r="I140" i="3"/>
  <c r="I132" i="3"/>
  <c r="I127" i="3"/>
  <c r="I126" i="3"/>
  <c r="I129" i="3"/>
  <c r="I121" i="3"/>
  <c r="I117" i="3"/>
  <c r="I116" i="3"/>
  <c r="I111" i="3"/>
  <c r="I113" i="3"/>
  <c r="I106" i="3"/>
  <c r="I105" i="3"/>
  <c r="I104" i="3"/>
  <c r="I100" i="3"/>
  <c r="I84" i="3"/>
  <c r="I77" i="3"/>
  <c r="I76" i="3"/>
  <c r="I75" i="3"/>
  <c r="I70" i="3"/>
  <c r="I67" i="3"/>
  <c r="I66" i="3"/>
  <c r="I68" i="3"/>
  <c r="I65" i="3"/>
  <c r="I64" i="3"/>
  <c r="I59" i="3"/>
  <c r="I57" i="3"/>
  <c r="I58" i="3"/>
  <c r="I49" i="3"/>
  <c r="I50" i="3"/>
  <c r="I52" i="3"/>
  <c r="I31" i="3"/>
  <c r="I30" i="3"/>
  <c r="I36" i="3"/>
  <c r="I35" i="3"/>
  <c r="I34" i="3"/>
  <c r="I28" i="3"/>
  <c r="I25" i="3"/>
  <c r="I17" i="3"/>
  <c r="I20" i="3"/>
  <c r="I12" i="3"/>
  <c r="I16" i="3"/>
  <c r="I15" i="3"/>
  <c r="I14" i="3"/>
  <c r="I21" i="3"/>
  <c r="I13" i="3"/>
  <c r="I9" i="3"/>
  <c r="I10" i="3"/>
  <c r="I8" i="3"/>
  <c r="I7" i="3"/>
  <c r="I190" i="3"/>
  <c r="I188" i="3"/>
  <c r="I182" i="3"/>
  <c r="I167" i="3"/>
  <c r="I178" i="3"/>
  <c r="I180" i="3"/>
  <c r="I181" i="3"/>
  <c r="I179" i="3"/>
  <c r="I177" i="3"/>
  <c r="I176" i="3"/>
  <c r="I171" i="3"/>
  <c r="I168" i="3"/>
  <c r="I169" i="3"/>
  <c r="I170" i="3"/>
  <c r="I93" i="3"/>
  <c r="I94" i="3"/>
  <c r="I92" i="3"/>
  <c r="I43" i="3"/>
  <c r="I45" i="3"/>
  <c r="I44" i="3"/>
  <c r="I42" i="3"/>
  <c r="I40" i="3"/>
  <c r="I187" i="3" l="1"/>
  <c r="K187" i="3" s="1"/>
  <c r="I109" i="3"/>
  <c r="K109" i="3" s="1"/>
  <c r="I191" i="3"/>
  <c r="K191" i="3" s="1"/>
  <c r="I195" i="3"/>
  <c r="K195" i="3" s="1"/>
  <c r="I183" i="3"/>
  <c r="K183" i="3" s="1"/>
  <c r="I175" i="3"/>
  <c r="K175" i="3" s="1"/>
  <c r="I159" i="3"/>
  <c r="K159" i="3" s="1"/>
  <c r="I143" i="3"/>
  <c r="K143" i="3" s="1"/>
  <c r="I125" i="3"/>
  <c r="K125" i="3" s="1"/>
  <c r="I91" i="3"/>
  <c r="K91" i="3" s="1"/>
  <c r="I73" i="3"/>
  <c r="K73" i="3" s="1"/>
  <c r="I56" i="3"/>
  <c r="K56" i="3" s="1"/>
  <c r="I24" i="3"/>
  <c r="K24" i="3" s="1"/>
  <c r="I6" i="3"/>
  <c r="I201" i="3" s="1"/>
  <c r="I39" i="3"/>
  <c r="K39" i="3" s="1"/>
  <c r="K6" i="3" l="1"/>
  <c r="K201" i="3" s="1"/>
</calcChain>
</file>

<file path=xl/sharedStrings.xml><?xml version="1.0" encoding="utf-8"?>
<sst xmlns="http://schemas.openxmlformats.org/spreadsheetml/2006/main" count="371" uniqueCount="120">
  <si>
    <t>MJ</t>
  </si>
  <si>
    <t>m</t>
  </si>
  <si>
    <t>m2</t>
  </si>
  <si>
    <t>cena [Kč]</t>
  </si>
  <si>
    <t>označení</t>
  </si>
  <si>
    <t>název</t>
  </si>
  <si>
    <t>počet</t>
  </si>
  <si>
    <t>materiál</t>
  </si>
  <si>
    <t>materiál celkem</t>
  </si>
  <si>
    <t>montáž/ks</t>
  </si>
  <si>
    <t>montáž celkem</t>
  </si>
  <si>
    <t>celková cena</t>
  </si>
  <si>
    <t>ZAŘÍZENÍ 16</t>
  </si>
  <si>
    <t xml:space="preserve">VZT 16 - MŠ </t>
  </si>
  <si>
    <t>POZICE</t>
  </si>
  <si>
    <t>VĚTRACÍ JEDNOTKA S REKUPERACÍ TEPLA</t>
  </si>
  <si>
    <t>Kompaktní větrací jednotka vybavená dvěma radiálními ventilátory s EC motory, filtrace F7/M5. Protiproudý výměník - . Řízení průtoku vzduchu v rozsahu min. 100-1100 m3/h. Akustický výkon do okolí max 40 dB(A) v 1 m od jednotky. Ostatní parametry dle specifikace v technické zprávě. Horizontální bez kompresorového okruhu.</t>
  </si>
  <si>
    <t>ks</t>
  </si>
  <si>
    <t>kpl</t>
  </si>
  <si>
    <t>Integrované IR čidlo CO2 - potrubní</t>
  </si>
  <si>
    <t>Protipožární kouřové čidlo - potrubní</t>
  </si>
  <si>
    <t>Filtrační kazety náhradní set</t>
  </si>
  <si>
    <t>ROZVODY VZDUCHOTECHNIKY</t>
  </si>
  <si>
    <t>Potrubí - SPIRO Hlavní  - 50% tvarovek</t>
  </si>
  <si>
    <t>Potrubí - SPIRO Vedlejší - 30% tvarovek</t>
  </si>
  <si>
    <t>Potrubí - čtyřhranné hlavní</t>
  </si>
  <si>
    <t>Potrubí - ohebné termoizolační</t>
  </si>
  <si>
    <t>Potrubí - zvukotlumící hlavní</t>
  </si>
  <si>
    <t>Izolace - kaučuk 20 mm</t>
  </si>
  <si>
    <t>Spojovací a závěsný materiál</t>
  </si>
  <si>
    <t>Distribuční elementy ven.</t>
  </si>
  <si>
    <t>Distribuční elementy vnitřní.</t>
  </si>
  <si>
    <t>Potrubí - ZTI kondenzát</t>
  </si>
  <si>
    <t>ZAŘÍZENÍ 11</t>
  </si>
  <si>
    <t>Nástěnný ovladač</t>
  </si>
  <si>
    <t>ZAŘÍZENÍ 15</t>
  </si>
  <si>
    <t>VZT 15 - Kuchyně</t>
  </si>
  <si>
    <t>ZAŘÍZENÍ 12</t>
  </si>
  <si>
    <t>ZAŘÍZENÍ 13</t>
  </si>
  <si>
    <t>ZAŘÍZENÍ 07</t>
  </si>
  <si>
    <t xml:space="preserve">VZT 07  - </t>
  </si>
  <si>
    <t>VĚTRACÍ JEDNOTKA S REKUPERACÍ TEPLA A CHLAZENÍM</t>
  </si>
  <si>
    <t>ZAŘÍZENÍ 08</t>
  </si>
  <si>
    <t>DODÁVKA</t>
  </si>
  <si>
    <t>OSTATNÍ PRÁCE</t>
  </si>
  <si>
    <t>STAVEBNÍ PRÁCE</t>
  </si>
  <si>
    <t>statické posouzení oslabení obvodových konstrukcí</t>
  </si>
  <si>
    <t>INSTALAČNÍ MATERIÁL</t>
  </si>
  <si>
    <t>závěsy a konzoly</t>
  </si>
  <si>
    <t>spojovací a těsnicí materiál</t>
  </si>
  <si>
    <t>ELEKTROINSTALACE</t>
  </si>
  <si>
    <t>E1</t>
  </si>
  <si>
    <t>E2</t>
  </si>
  <si>
    <t>lešení, plošina</t>
  </si>
  <si>
    <t>zvedací technika</t>
  </si>
  <si>
    <t>CELKEM</t>
  </si>
  <si>
    <t>VZT 14 - Byt školníka</t>
  </si>
  <si>
    <t>Výroba + montáž designového boxu pro jednotku</t>
  </si>
  <si>
    <t>Filtrační kazety náhradní set přívod a odvod</t>
  </si>
  <si>
    <t>Potrubí - ZTI kondenzát s ohřevem</t>
  </si>
  <si>
    <t>Kompaktní větrací jednotka vybavená dvěma radiálními ventilátory s EC motory, filtrace F7/M5. Protiproudý výměník - . Řízení průtoku vzduchu v rozsahu min. 100-1100 m3/h. Akustický výkon do okolí max 40 dB(A) v 1 m od jednotky. Ostatní parametry dle specifikace v technické zprávě. Vertikální vč. kompresorového okruhu. Do design. obestavby</t>
  </si>
  <si>
    <t xml:space="preserve">VZT 13 </t>
  </si>
  <si>
    <t>Kompaktní větrací jednotka vybavená dvěma radiálními ventilátory s EC motory, filtrace F7/M5. Protiproudý výměník - . Řízení průtoku vzduchu v rozsahu min. 80-290 m3/h. Akustický výkon do okolí max 40 dB(A) v 1 m od jednotky. Ostatní parametry dle specifikace v technické zprávě. Nástěnná verze</t>
  </si>
  <si>
    <t>Nástěnný ovladač- plynulé řízení 25-100%</t>
  </si>
  <si>
    <t>Kompaktní větrací jednotka vybavená dvěma radiálními ventilátory s EC motory, filtrace F7/M5. Protiproudý výměník - suchá účinnost rekuperátoru min. 75 %. Digitální regulace. Řízení průtoku vzduchu v rozsahu min. 500-2000 m3/h. Ostatní parametry dle specifikace v technické zprávě-  horizontální verze</t>
  </si>
  <si>
    <t>Izolace - požární 40 mm</t>
  </si>
  <si>
    <t>Kompaktní větrací jednotka vybavená dvěma radiálními ventilátory s EC motory, filtrace F7/M5. Protiproudý výměník - suchá účinnost rekuperátoru min. 75 %. Digitální regulace. Řízení průtoku vzduchu v rozsahu min. 200-800 m3/h. Akustický výkon do okolí max 40 dB(A) v 1 m od jednotky. Ostatní parametry dle specifikace v technické zprávě. Horizontální bez kompresorového okruhu.</t>
  </si>
  <si>
    <t>Kompaktní větrací jednotka vybavená dvěma radiálními ventilátory s EC motory, filtrace F7/M5. Protiproudý výměník - . Řízení průtoku vzduchu v rozsahu min. 100-1100 m3/h. Akustický výkon do okolí max 40 dB(A) v 1 m od jednotky. Ostatní parametry dle specifikace v technické zprávě. Horizontální vč. kompresorového okruhu.</t>
  </si>
  <si>
    <t>VZT 08</t>
  </si>
  <si>
    <t>VZT 11</t>
  </si>
  <si>
    <t xml:space="preserve">VZT 12 </t>
  </si>
  <si>
    <t xml:space="preserve">VZT 09 </t>
  </si>
  <si>
    <t xml:space="preserve">VZT 10 </t>
  </si>
  <si>
    <t>Výroba + montáž SDK m2</t>
  </si>
  <si>
    <t>ZPROVOZNĚNÍ SYSTÉMU energetický managenent</t>
  </si>
  <si>
    <t>Zprovoznění jednotek, revize, odzkoušení</t>
  </si>
  <si>
    <t>samostatná PD- skutečné provedení, dílenská dokumentace</t>
  </si>
  <si>
    <t>En. management, SW, HW, nadřazená správa , slaboproud</t>
  </si>
  <si>
    <t>Měření hlučnosti</t>
  </si>
  <si>
    <t>výmalba</t>
  </si>
  <si>
    <t>OSTATNÍ NEMATERIÁLOVÉ POLOŽKY</t>
  </si>
  <si>
    <t>Připojení VZT do školní sítě</t>
  </si>
  <si>
    <r>
      <rPr>
        <b/>
        <sz val="16"/>
        <color theme="1"/>
        <rFont val="Calibri"/>
        <family val="2"/>
        <charset val="238"/>
      </rPr>
      <t xml:space="preserve">Položkový rozpočet   </t>
    </r>
    <r>
      <rPr>
        <b/>
        <sz val="10"/>
        <color theme="1"/>
        <rFont val="Calibri"/>
        <family val="2"/>
        <charset val="238"/>
      </rPr>
      <t>ZŠ a MŚ Sion, Kleinerových</t>
    </r>
  </si>
  <si>
    <t>pružné napojení jednotky -manžety</t>
  </si>
  <si>
    <t xml:space="preserve">Pozn: </t>
  </si>
  <si>
    <t>doprava materiálu, osob</t>
  </si>
  <si>
    <t>Elektroinstalace dle podkladů výrobce (silno, vč. kabeláže)</t>
  </si>
  <si>
    <t>Slaboproudá instalace (vč. kabeláže a konc.prvků)</t>
  </si>
  <si>
    <t>Výkaz výměr je určen pro výběrové řízení. Vybraná firma provede dílenskou dokumentace s detailni specifikací všech položek na straně potrubí a distribučních elementů</t>
  </si>
  <si>
    <t>Potrubí - FLEXI Vedlejší 75 mm</t>
  </si>
  <si>
    <t>Potrubí - SPIRO Hlavní 60% tvarovek - do pr. 160 mm</t>
  </si>
  <si>
    <t>Potrubí - SPIRO Vedlejší - do 160 mm 40% tvarovek</t>
  </si>
  <si>
    <t>Potrubí - čtyřhranné hlavní - do obvodu 1400 mm</t>
  </si>
  <si>
    <t>Potrubí - zvukoizolační Hlavní do pr. 160 mm</t>
  </si>
  <si>
    <t>Potrubí - termoizolační hlavní do pr. 160 mm</t>
  </si>
  <si>
    <t>Spojovací a závěsný materiál vč. rozdělovacích boxů</t>
  </si>
  <si>
    <t>Délky potrubí jsou uvedeny jako přesné, bez korekce na prořezy nebo nebo na obvykle dodávané násobky délek potrubí</t>
  </si>
  <si>
    <r>
      <t xml:space="preserve">Digestoř závěsná s osvětlením, připojením 2 x pr. 315. Nerez, pro celkový odtah 1500 m3/hod. </t>
    </r>
    <r>
      <rPr>
        <i/>
        <sz val="10"/>
        <color theme="1"/>
        <rFont val="Calibri"/>
        <family val="2"/>
        <charset val="238"/>
      </rPr>
      <t>velikost digestoře</t>
    </r>
  </si>
  <si>
    <t>Potrubí - SPIRO Hlavní  - 50% tvarovek do 315 mm</t>
  </si>
  <si>
    <t>Potrubí - SPIRO Vedlejší - 30% tvarovek do 225 mm</t>
  </si>
  <si>
    <t>Potrubí - zvukotlumící hlavní do 315 mm</t>
  </si>
  <si>
    <t>Potrubí - ohebné termoizolační do 315 mm</t>
  </si>
  <si>
    <t>Potrubí - Zvukoizolační hlavní do pr. 250 mm</t>
  </si>
  <si>
    <t>Potrubí - Termoizolační hlavní do pr. 250 mm</t>
  </si>
  <si>
    <t>Potrubí - SPIRO Hlavní  do prl 315 mm - 40% tvarovek</t>
  </si>
  <si>
    <t>Distribuční elementy vnitřní. - součást design boxu</t>
  </si>
  <si>
    <t>Potrubí - SPIRO Hlavní  - 50% tvarovek do pr. 315 mm</t>
  </si>
  <si>
    <t>Potrubí - SPIRO Vedlejší - 30% tvarovek do pr. 250 mm</t>
  </si>
  <si>
    <t>Potrubí - čtyřhranné hlavní do obvodu 1400 mm</t>
  </si>
  <si>
    <t>Potrubí - ohebné termoizolační do pr. 315 mm</t>
  </si>
  <si>
    <t>Potrubí - zvukotlumící hlavní do pr. 315 mm</t>
  </si>
  <si>
    <t>Distribuční elementy vnitřní.  - dýzy , anemostaty</t>
  </si>
  <si>
    <t>Potrubí - SPIRO Hlavní  do pr. 315 - 50 % tvarovek</t>
  </si>
  <si>
    <t>Potrubí -termoizolační flexibilní hlavní - do pr. 315 mm</t>
  </si>
  <si>
    <t>Potrubí - termoizolační hlavní do pr. 315 mm</t>
  </si>
  <si>
    <t>prostup obvodovou konstrukcí kruhové do pr. 350 mm</t>
  </si>
  <si>
    <t>prostup obvodovou konstrukcí čtyřhranné do obvodu prostupu 1400 mm</t>
  </si>
  <si>
    <t>prostup vnitřní konstrukcí čtyřhranné do obvosu 1400 mm</t>
  </si>
  <si>
    <t>prostup vnitřní konstrukcí kruhové do pr. 350 mm</t>
  </si>
  <si>
    <t>prostup vnitřní stropní konstrukcí čtyřhranné do obvodu 1400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</si>
</sst>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.0"/>
  </numFmts>
  <fonts count="9" x14ac:knownFonts="1">
    <font>
      <sz val="11"/>
      <color theme="1"/>
      <name val="Arial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1"/>
      <name val="Calibri"/>
      <family val="2"/>
      <charset val="238"/>
    </font>
    <font>
      <sz val="9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A8D08D"/>
        <bgColor rgb="FFA8D08D"/>
      </patternFill>
    </fill>
    <fill>
      <patternFill patternType="solid">
        <fgColor rgb="FF548135"/>
        <bgColor rgb="FF548135"/>
      </patternFill>
    </fill>
    <fill>
      <patternFill patternType="solid">
        <fgColor rgb="FFC5E0B3"/>
        <bgColor rgb="FFC5E0B3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49" fontId="2" fillId="4" borderId="4" xfId="0" applyNumberFormat="1" applyFont="1" applyFill="1" applyBorder="1" applyProtection="1">
      <protection hidden="1"/>
    </xf>
    <xf numFmtId="49" fontId="3" fillId="5" borderId="7" xfId="0" applyNumberFormat="1" applyFont="1" applyFill="1" applyBorder="1" applyProtection="1">
      <protection hidden="1"/>
    </xf>
    <xf numFmtId="0" fontId="3" fillId="5" borderId="1" xfId="0" applyFont="1" applyFill="1" applyBorder="1" applyProtection="1">
      <protection hidden="1"/>
    </xf>
    <xf numFmtId="49" fontId="3" fillId="5" borderId="9" xfId="0" applyNumberFormat="1" applyFont="1" applyFill="1" applyBorder="1" applyProtection="1">
      <protection hidden="1"/>
    </xf>
    <xf numFmtId="0" fontId="3" fillId="5" borderId="10" xfId="0" applyFont="1" applyFill="1" applyBorder="1" applyProtection="1">
      <protection hidden="1"/>
    </xf>
    <xf numFmtId="164" fontId="3" fillId="5" borderId="10" xfId="0" applyNumberFormat="1" applyFont="1" applyFill="1" applyBorder="1" applyProtection="1">
      <protection hidden="1"/>
    </xf>
    <xf numFmtId="49" fontId="3" fillId="0" borderId="1" xfId="0" applyNumberFormat="1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0" fontId="1" fillId="0" borderId="0" xfId="0" applyFont="1" applyProtection="1">
      <protection hidden="1"/>
    </xf>
    <xf numFmtId="49" fontId="2" fillId="3" borderId="1" xfId="0" applyNumberFormat="1" applyFont="1" applyFill="1" applyBorder="1" applyProtection="1">
      <protection hidden="1"/>
    </xf>
    <xf numFmtId="0" fontId="2" fillId="3" borderId="1" xfId="0" applyFont="1" applyFill="1" applyBorder="1" applyProtection="1">
      <protection hidden="1"/>
    </xf>
    <xf numFmtId="164" fontId="2" fillId="3" borderId="1" xfId="0" applyNumberFormat="1" applyFont="1" applyFill="1" applyBorder="1" applyProtection="1">
      <protection hidden="1"/>
    </xf>
    <xf numFmtId="49" fontId="2" fillId="2" borderId="1" xfId="0" applyNumberFormat="1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164" fontId="2" fillId="2" borderId="1" xfId="0" applyNumberFormat="1" applyFont="1" applyFill="1" applyBorder="1" applyProtection="1">
      <protection hidden="1"/>
    </xf>
    <xf numFmtId="165" fontId="3" fillId="0" borderId="1" xfId="0" applyNumberFormat="1" applyFont="1" applyBorder="1" applyProtection="1">
      <protection hidden="1"/>
    </xf>
    <xf numFmtId="49" fontId="4" fillId="0" borderId="1" xfId="0" applyNumberFormat="1" applyFont="1" applyBorder="1" applyProtection="1">
      <protection hidden="1"/>
    </xf>
    <xf numFmtId="0" fontId="4" fillId="0" borderId="1" xfId="0" applyFont="1" applyBorder="1" applyProtection="1">
      <protection hidden="1"/>
    </xf>
    <xf numFmtId="164" fontId="3" fillId="6" borderId="1" xfId="0" applyNumberFormat="1" applyFont="1" applyFill="1" applyBorder="1" applyProtection="1">
      <protection locked="0"/>
    </xf>
    <xf numFmtId="0" fontId="1" fillId="0" borderId="0" xfId="0" applyFont="1" applyAlignment="1" applyProtection="1">
      <protection hidden="1"/>
    </xf>
    <xf numFmtId="0" fontId="2" fillId="3" borderId="1" xfId="0" applyFont="1" applyFill="1" applyBorder="1" applyAlignment="1" applyProtection="1">
      <protection hidden="1"/>
    </xf>
    <xf numFmtId="164" fontId="1" fillId="0" borderId="0" xfId="0" applyNumberFormat="1" applyFont="1" applyAlignment="1" applyProtection="1"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protection hidden="1"/>
    </xf>
    <xf numFmtId="0" fontId="3" fillId="0" borderId="1" xfId="0" applyFont="1" applyBorder="1" applyAlignment="1" applyProtection="1">
      <alignment wrapText="1"/>
      <protection hidden="1"/>
    </xf>
    <xf numFmtId="0" fontId="3" fillId="0" borderId="1" xfId="0" applyFont="1" applyFill="1" applyBorder="1" applyAlignment="1" applyProtection="1">
      <alignment vertical="top" wrapText="1"/>
      <protection hidden="1"/>
    </xf>
    <xf numFmtId="49" fontId="3" fillId="0" borderId="1" xfId="0" applyNumberFormat="1" applyFont="1" applyFill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1" fillId="0" borderId="0" xfId="0" applyFont="1" applyFill="1" applyAlignment="1" applyProtection="1">
      <protection hidden="1"/>
    </xf>
    <xf numFmtId="0" fontId="7" fillId="0" borderId="0" xfId="0" applyFont="1" applyAlignment="1" applyProtection="1"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0" fontId="6" fillId="0" borderId="8" xfId="0" applyFont="1" applyBorder="1" applyProtection="1">
      <protection hidden="1"/>
    </xf>
    <xf numFmtId="0" fontId="6" fillId="0" borderId="3" xfId="0" applyFont="1" applyBorder="1" applyProtection="1"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208F5-63A4-49F8-8442-49289A2E3FE6}">
  <dimension ref="A1:L749"/>
  <sheetViews>
    <sheetView tabSelected="1" topLeftCell="B1" zoomScale="112" workbookViewId="0">
      <selection activeCell="I136" sqref="I136"/>
    </sheetView>
  </sheetViews>
  <sheetFormatPr defaultColWidth="12.59765625" defaultRowHeight="15" customHeight="1" x14ac:dyDescent="0.3"/>
  <cols>
    <col min="1" max="1" width="9.19921875" style="21" hidden="1" customWidth="1"/>
    <col min="2" max="2" width="54.19921875" style="21" customWidth="1"/>
    <col min="3" max="3" width="4.69921875" style="21" customWidth="1"/>
    <col min="4" max="4" width="7.69921875" style="21" customWidth="1"/>
    <col min="5" max="5" width="12.296875" style="21" customWidth="1"/>
    <col min="6" max="6" width="13" style="21" customWidth="1"/>
    <col min="7" max="7" width="11.5" style="21" customWidth="1"/>
    <col min="8" max="8" width="12.296875" style="21" customWidth="1"/>
    <col min="9" max="9" width="13.19921875" style="21" bestFit="1" customWidth="1"/>
    <col min="10" max="10" width="7.59765625" style="21" customWidth="1"/>
    <col min="11" max="11" width="17.19921875" style="21" hidden="1" customWidth="1"/>
    <col min="12" max="12" width="7.59765625" style="21" customWidth="1"/>
    <col min="13" max="16384" width="12.59765625" style="21"/>
  </cols>
  <sheetData>
    <row r="1" spans="1:12" ht="29.4" customHeight="1" x14ac:dyDescent="0.4">
      <c r="A1" s="1"/>
      <c r="B1" s="35" t="s">
        <v>82</v>
      </c>
      <c r="C1" s="36"/>
      <c r="D1" s="36"/>
      <c r="E1" s="36"/>
      <c r="F1" s="36"/>
      <c r="G1" s="36"/>
      <c r="H1" s="36"/>
      <c r="I1" s="36"/>
    </row>
    <row r="2" spans="1:12" ht="14.25" customHeight="1" x14ac:dyDescent="0.3">
      <c r="A2" s="2"/>
      <c r="B2" s="3"/>
      <c r="C2" s="3"/>
      <c r="D2" s="3"/>
      <c r="E2" s="32" t="s">
        <v>3</v>
      </c>
      <c r="F2" s="33"/>
      <c r="G2" s="33"/>
      <c r="H2" s="33"/>
      <c r="I2" s="34"/>
    </row>
    <row r="3" spans="1:12" ht="14.25" customHeight="1" thickBot="1" x14ac:dyDescent="0.35">
      <c r="A3" s="4" t="s">
        <v>4</v>
      </c>
      <c r="B3" s="5" t="s">
        <v>5</v>
      </c>
      <c r="C3" s="5" t="s">
        <v>0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</row>
    <row r="4" spans="1:12" ht="14.25" customHeight="1" x14ac:dyDescent="0.3">
      <c r="A4" s="7"/>
      <c r="B4" s="8"/>
      <c r="C4" s="8"/>
      <c r="D4" s="8"/>
      <c r="E4" s="8"/>
      <c r="F4" s="9"/>
      <c r="G4" s="8"/>
      <c r="H4" s="8"/>
      <c r="I4" s="8"/>
      <c r="J4" s="10"/>
      <c r="K4" s="10"/>
      <c r="L4" s="10"/>
    </row>
    <row r="5" spans="1:12" ht="14.25" customHeight="1" x14ac:dyDescent="0.3">
      <c r="A5" s="11" t="s">
        <v>12</v>
      </c>
      <c r="B5" s="22" t="s">
        <v>13</v>
      </c>
      <c r="C5" s="12"/>
      <c r="D5" s="12"/>
      <c r="E5" s="12"/>
      <c r="F5" s="13"/>
      <c r="G5" s="12"/>
      <c r="H5" s="12"/>
      <c r="I5" s="12"/>
    </row>
    <row r="6" spans="1:12" ht="14.25" customHeight="1" x14ac:dyDescent="0.3">
      <c r="A6" s="14" t="s">
        <v>14</v>
      </c>
      <c r="B6" s="15" t="s">
        <v>15</v>
      </c>
      <c r="C6" s="15"/>
      <c r="D6" s="15"/>
      <c r="E6" s="15"/>
      <c r="F6" s="16"/>
      <c r="G6" s="15"/>
      <c r="H6" s="15"/>
      <c r="I6" s="16">
        <f>SUM(I7:I21)</f>
        <v>0</v>
      </c>
      <c r="K6" s="23">
        <f t="shared" ref="K6:K56" si="0">I6</f>
        <v>0</v>
      </c>
    </row>
    <row r="7" spans="1:12" ht="72" customHeight="1" x14ac:dyDescent="0.3">
      <c r="A7" s="7"/>
      <c r="B7" s="24" t="s">
        <v>16</v>
      </c>
      <c r="C7" s="8" t="s">
        <v>17</v>
      </c>
      <c r="D7" s="8">
        <v>1</v>
      </c>
      <c r="E7" s="20"/>
      <c r="F7" s="9">
        <f>E7*D7</f>
        <v>0</v>
      </c>
      <c r="G7" s="20"/>
      <c r="H7" s="9">
        <f>G7*D7</f>
        <v>0</v>
      </c>
      <c r="I7" s="9">
        <f>H7+F7</f>
        <v>0</v>
      </c>
      <c r="K7" s="23"/>
    </row>
    <row r="8" spans="1:12" ht="14.25" customHeight="1" x14ac:dyDescent="0.3">
      <c r="A8" s="7"/>
      <c r="B8" s="8" t="s">
        <v>19</v>
      </c>
      <c r="C8" s="8" t="s">
        <v>17</v>
      </c>
      <c r="D8" s="8">
        <v>1</v>
      </c>
      <c r="E8" s="20"/>
      <c r="F8" s="9">
        <f t="shared" ref="F8:F10" si="1">E8*D8</f>
        <v>0</v>
      </c>
      <c r="G8" s="20"/>
      <c r="H8" s="9">
        <f t="shared" ref="H8:H9" si="2">G8*D8</f>
        <v>0</v>
      </c>
      <c r="I8" s="9">
        <f t="shared" ref="I8:I10" si="3">H8+F8</f>
        <v>0</v>
      </c>
      <c r="K8" s="23"/>
    </row>
    <row r="9" spans="1:12" ht="14.25" customHeight="1" x14ac:dyDescent="0.3">
      <c r="A9" s="7"/>
      <c r="B9" s="8" t="s">
        <v>20</v>
      </c>
      <c r="C9" s="8" t="s">
        <v>17</v>
      </c>
      <c r="D9" s="8">
        <v>1</v>
      </c>
      <c r="E9" s="20"/>
      <c r="F9" s="9">
        <f t="shared" si="1"/>
        <v>0</v>
      </c>
      <c r="G9" s="20"/>
      <c r="H9" s="9">
        <f t="shared" si="2"/>
        <v>0</v>
      </c>
      <c r="I9" s="9">
        <f t="shared" si="3"/>
        <v>0</v>
      </c>
      <c r="K9" s="23"/>
    </row>
    <row r="10" spans="1:12" ht="14.25" customHeight="1" x14ac:dyDescent="0.3">
      <c r="A10" s="7"/>
      <c r="B10" s="8" t="s">
        <v>21</v>
      </c>
      <c r="C10" s="8" t="s">
        <v>17</v>
      </c>
      <c r="D10" s="25">
        <v>4</v>
      </c>
      <c r="E10" s="20"/>
      <c r="F10" s="9">
        <f t="shared" si="1"/>
        <v>0</v>
      </c>
      <c r="G10" s="15"/>
      <c r="H10" s="15"/>
      <c r="I10" s="9">
        <f t="shared" si="3"/>
        <v>0</v>
      </c>
      <c r="K10" s="23"/>
    </row>
    <row r="11" spans="1:12" ht="14.25" customHeight="1" x14ac:dyDescent="0.3">
      <c r="A11" s="14"/>
      <c r="B11" s="15" t="s">
        <v>22</v>
      </c>
      <c r="C11" s="15"/>
      <c r="D11" s="15"/>
      <c r="E11" s="15"/>
      <c r="F11" s="16"/>
      <c r="G11" s="15"/>
      <c r="H11" s="15"/>
      <c r="I11" s="15"/>
      <c r="K11" s="23"/>
    </row>
    <row r="12" spans="1:12" ht="14.25" customHeight="1" x14ac:dyDescent="0.3">
      <c r="A12" s="7"/>
      <c r="B12" s="25" t="s">
        <v>23</v>
      </c>
      <c r="C12" s="8" t="s">
        <v>1</v>
      </c>
      <c r="D12" s="8">
        <v>11.6</v>
      </c>
      <c r="E12" s="20"/>
      <c r="F12" s="9">
        <f>E12*D12</f>
        <v>0</v>
      </c>
      <c r="G12" s="20"/>
      <c r="H12" s="9">
        <f>G12*D12</f>
        <v>0</v>
      </c>
      <c r="I12" s="9">
        <f>H12+F12</f>
        <v>0</v>
      </c>
      <c r="K12" s="23"/>
    </row>
    <row r="13" spans="1:12" ht="14.25" customHeight="1" x14ac:dyDescent="0.3">
      <c r="A13" s="7"/>
      <c r="B13" s="25" t="s">
        <v>24</v>
      </c>
      <c r="C13" s="8" t="s">
        <v>1</v>
      </c>
      <c r="D13" s="8">
        <v>6.7</v>
      </c>
      <c r="E13" s="20"/>
      <c r="F13" s="9">
        <f t="shared" ref="F13:F21" si="4">E13*D13</f>
        <v>0</v>
      </c>
      <c r="G13" s="20"/>
      <c r="H13" s="9">
        <f t="shared" ref="H13:H21" si="5">G13*D13</f>
        <v>0</v>
      </c>
      <c r="I13" s="9">
        <f t="shared" ref="I13:I21" si="6">H13+F13</f>
        <v>0</v>
      </c>
      <c r="K13" s="23"/>
    </row>
    <row r="14" spans="1:12" ht="14.25" customHeight="1" x14ac:dyDescent="0.3">
      <c r="A14" s="7"/>
      <c r="B14" s="25" t="s">
        <v>25</v>
      </c>
      <c r="C14" s="25" t="s">
        <v>2</v>
      </c>
      <c r="D14" s="17">
        <v>9</v>
      </c>
      <c r="E14" s="20"/>
      <c r="F14" s="9">
        <f t="shared" si="4"/>
        <v>0</v>
      </c>
      <c r="G14" s="20"/>
      <c r="H14" s="9">
        <f t="shared" si="5"/>
        <v>0</v>
      </c>
      <c r="I14" s="9">
        <f t="shared" si="6"/>
        <v>0</v>
      </c>
      <c r="K14" s="23"/>
    </row>
    <row r="15" spans="1:12" ht="14.25" customHeight="1" x14ac:dyDescent="0.3">
      <c r="A15" s="7"/>
      <c r="B15" s="25" t="s">
        <v>26</v>
      </c>
      <c r="C15" s="8" t="s">
        <v>1</v>
      </c>
      <c r="D15" s="17">
        <v>1.5</v>
      </c>
      <c r="E15" s="20"/>
      <c r="F15" s="9">
        <f t="shared" si="4"/>
        <v>0</v>
      </c>
      <c r="G15" s="20"/>
      <c r="H15" s="9">
        <f t="shared" si="5"/>
        <v>0</v>
      </c>
      <c r="I15" s="9">
        <f t="shared" si="6"/>
        <v>0</v>
      </c>
      <c r="K15" s="23"/>
    </row>
    <row r="16" spans="1:12" ht="14.25" customHeight="1" x14ac:dyDescent="0.3">
      <c r="A16" s="7"/>
      <c r="B16" s="25" t="s">
        <v>27</v>
      </c>
      <c r="C16" s="8" t="s">
        <v>1</v>
      </c>
      <c r="D16" s="17">
        <v>3</v>
      </c>
      <c r="E16" s="20"/>
      <c r="F16" s="9">
        <f t="shared" si="4"/>
        <v>0</v>
      </c>
      <c r="G16" s="20"/>
      <c r="H16" s="9">
        <f t="shared" si="5"/>
        <v>0</v>
      </c>
      <c r="I16" s="9">
        <f t="shared" si="6"/>
        <v>0</v>
      </c>
      <c r="K16" s="23"/>
    </row>
    <row r="17" spans="1:12" ht="14.25" customHeight="1" x14ac:dyDescent="0.3">
      <c r="A17" s="7"/>
      <c r="B17" s="25" t="s">
        <v>28</v>
      </c>
      <c r="C17" s="8" t="s">
        <v>2</v>
      </c>
      <c r="D17" s="17">
        <v>15</v>
      </c>
      <c r="E17" s="20"/>
      <c r="F17" s="9">
        <f t="shared" si="4"/>
        <v>0</v>
      </c>
      <c r="G17" s="20"/>
      <c r="H17" s="9">
        <f t="shared" si="5"/>
        <v>0</v>
      </c>
      <c r="I17" s="9">
        <f t="shared" si="6"/>
        <v>0</v>
      </c>
      <c r="K17" s="23"/>
    </row>
    <row r="18" spans="1:12" ht="14.25" customHeight="1" x14ac:dyDescent="0.3">
      <c r="A18" s="7"/>
      <c r="B18" s="8" t="s">
        <v>29</v>
      </c>
      <c r="C18" s="8" t="s">
        <v>18</v>
      </c>
      <c r="D18" s="17">
        <v>1</v>
      </c>
      <c r="E18" s="20"/>
      <c r="F18" s="9">
        <f t="shared" si="4"/>
        <v>0</v>
      </c>
      <c r="G18" s="20"/>
      <c r="H18" s="9">
        <f t="shared" si="5"/>
        <v>0</v>
      </c>
      <c r="I18" s="9">
        <f t="shared" si="6"/>
        <v>0</v>
      </c>
      <c r="J18" s="10"/>
      <c r="K18" s="23"/>
      <c r="L18" s="10"/>
    </row>
    <row r="19" spans="1:12" ht="14.25" customHeight="1" x14ac:dyDescent="0.3">
      <c r="A19" s="7"/>
      <c r="B19" s="8" t="s">
        <v>30</v>
      </c>
      <c r="C19" s="8" t="s">
        <v>18</v>
      </c>
      <c r="D19" s="17">
        <v>1</v>
      </c>
      <c r="E19" s="20"/>
      <c r="F19" s="9">
        <f t="shared" si="4"/>
        <v>0</v>
      </c>
      <c r="G19" s="20"/>
      <c r="H19" s="9">
        <f t="shared" si="5"/>
        <v>0</v>
      </c>
      <c r="I19" s="9">
        <f t="shared" si="6"/>
        <v>0</v>
      </c>
      <c r="K19" s="23"/>
    </row>
    <row r="20" spans="1:12" ht="14.25" customHeight="1" x14ac:dyDescent="0.3">
      <c r="A20" s="18"/>
      <c r="B20" s="19" t="s">
        <v>31</v>
      </c>
      <c r="C20" s="8" t="s">
        <v>18</v>
      </c>
      <c r="D20" s="17">
        <v>1</v>
      </c>
      <c r="E20" s="20"/>
      <c r="F20" s="9">
        <f t="shared" si="4"/>
        <v>0</v>
      </c>
      <c r="G20" s="20"/>
      <c r="H20" s="9">
        <f t="shared" si="5"/>
        <v>0</v>
      </c>
      <c r="I20" s="9">
        <f t="shared" si="6"/>
        <v>0</v>
      </c>
      <c r="K20" s="23"/>
    </row>
    <row r="21" spans="1:12" ht="14.25" customHeight="1" x14ac:dyDescent="0.3">
      <c r="A21" s="7"/>
      <c r="B21" s="26" t="s">
        <v>32</v>
      </c>
      <c r="C21" s="8" t="s">
        <v>1</v>
      </c>
      <c r="D21" s="17">
        <v>4.5</v>
      </c>
      <c r="E21" s="20"/>
      <c r="F21" s="9">
        <f t="shared" si="4"/>
        <v>0</v>
      </c>
      <c r="G21" s="20"/>
      <c r="H21" s="9">
        <f t="shared" si="5"/>
        <v>0</v>
      </c>
      <c r="I21" s="9">
        <f t="shared" si="6"/>
        <v>0</v>
      </c>
      <c r="K21" s="23"/>
    </row>
    <row r="22" spans="1:12" ht="13.5" customHeight="1" x14ac:dyDescent="0.3">
      <c r="A22" s="7"/>
      <c r="B22" s="8"/>
      <c r="C22" s="8"/>
      <c r="D22" s="8"/>
      <c r="E22" s="8"/>
      <c r="F22" s="9"/>
      <c r="G22" s="8"/>
      <c r="H22" s="8"/>
      <c r="I22" s="8"/>
      <c r="K22" s="23"/>
    </row>
    <row r="23" spans="1:12" ht="14.25" customHeight="1" x14ac:dyDescent="0.3">
      <c r="A23" s="11" t="s">
        <v>33</v>
      </c>
      <c r="B23" s="12" t="s">
        <v>56</v>
      </c>
      <c r="C23" s="12"/>
      <c r="D23" s="12"/>
      <c r="E23" s="12"/>
      <c r="F23" s="13"/>
      <c r="G23" s="12"/>
      <c r="H23" s="12"/>
      <c r="I23" s="12"/>
      <c r="K23" s="23"/>
    </row>
    <row r="24" spans="1:12" ht="14.25" customHeight="1" x14ac:dyDescent="0.3">
      <c r="A24" s="14" t="s">
        <v>14</v>
      </c>
      <c r="B24" s="15" t="s">
        <v>15</v>
      </c>
      <c r="C24" s="15"/>
      <c r="D24" s="15"/>
      <c r="E24" s="15"/>
      <c r="F24" s="16"/>
      <c r="G24" s="15"/>
      <c r="H24" s="15"/>
      <c r="I24" s="16">
        <f>SUM(I25:I36)</f>
        <v>0</v>
      </c>
      <c r="K24" s="23">
        <f t="shared" si="0"/>
        <v>0</v>
      </c>
    </row>
    <row r="25" spans="1:12" ht="69" x14ac:dyDescent="0.3">
      <c r="A25" s="7"/>
      <c r="B25" s="24" t="s">
        <v>62</v>
      </c>
      <c r="C25" s="8" t="s">
        <v>17</v>
      </c>
      <c r="D25" s="8">
        <v>1</v>
      </c>
      <c r="E25" s="20"/>
      <c r="F25" s="9">
        <f>E25*D25</f>
        <v>0</v>
      </c>
      <c r="G25" s="20"/>
      <c r="H25" s="9">
        <f>G25*D25</f>
        <v>0</v>
      </c>
      <c r="I25" s="9">
        <f>H25+F25</f>
        <v>0</v>
      </c>
      <c r="K25" s="23"/>
    </row>
    <row r="26" spans="1:12" ht="14.25" customHeight="1" x14ac:dyDescent="0.3">
      <c r="A26" s="7"/>
      <c r="B26" s="8" t="s">
        <v>19</v>
      </c>
      <c r="C26" s="8" t="s">
        <v>17</v>
      </c>
      <c r="D26" s="8">
        <v>1</v>
      </c>
      <c r="E26" s="20"/>
      <c r="F26" s="9">
        <f t="shared" ref="F26:F28" si="7">E26*D26</f>
        <v>0</v>
      </c>
      <c r="G26" s="20"/>
      <c r="H26" s="9">
        <f t="shared" ref="H26:H27" si="8">G26*D26</f>
        <v>0</v>
      </c>
      <c r="I26" s="9">
        <f t="shared" ref="I26:I28" si="9">H26+F26</f>
        <v>0</v>
      </c>
      <c r="K26" s="23"/>
    </row>
    <row r="27" spans="1:12" ht="14.25" customHeight="1" x14ac:dyDescent="0.3">
      <c r="A27" s="7"/>
      <c r="B27" s="8" t="s">
        <v>20</v>
      </c>
      <c r="C27" s="8" t="s">
        <v>17</v>
      </c>
      <c r="D27" s="8">
        <v>1</v>
      </c>
      <c r="E27" s="20"/>
      <c r="F27" s="9">
        <f t="shared" si="7"/>
        <v>0</v>
      </c>
      <c r="G27" s="20"/>
      <c r="H27" s="9">
        <f t="shared" si="8"/>
        <v>0</v>
      </c>
      <c r="I27" s="9">
        <f t="shared" si="9"/>
        <v>0</v>
      </c>
      <c r="K27" s="23"/>
    </row>
    <row r="28" spans="1:12" ht="14.25" customHeight="1" x14ac:dyDescent="0.3">
      <c r="A28" s="7"/>
      <c r="B28" s="8" t="s">
        <v>21</v>
      </c>
      <c r="C28" s="8" t="s">
        <v>17</v>
      </c>
      <c r="D28" s="8">
        <v>4</v>
      </c>
      <c r="E28" s="20"/>
      <c r="F28" s="9">
        <f t="shared" si="7"/>
        <v>0</v>
      </c>
      <c r="G28" s="15"/>
      <c r="H28" s="15"/>
      <c r="I28" s="9">
        <f t="shared" si="9"/>
        <v>0</v>
      </c>
      <c r="K28" s="23"/>
    </row>
    <row r="29" spans="1:12" ht="14.25" customHeight="1" x14ac:dyDescent="0.3">
      <c r="A29" s="14"/>
      <c r="B29" s="15" t="s">
        <v>22</v>
      </c>
      <c r="C29" s="15"/>
      <c r="D29" s="15"/>
      <c r="E29" s="15"/>
      <c r="F29" s="16"/>
      <c r="G29" s="15"/>
      <c r="H29" s="15"/>
      <c r="I29" s="15"/>
      <c r="K29" s="23"/>
    </row>
    <row r="30" spans="1:12" ht="14.25" customHeight="1" x14ac:dyDescent="0.3">
      <c r="A30" s="7"/>
      <c r="B30" s="8" t="s">
        <v>90</v>
      </c>
      <c r="C30" s="8" t="s">
        <v>1</v>
      </c>
      <c r="D30" s="8">
        <v>8.5</v>
      </c>
      <c r="E30" s="20"/>
      <c r="F30" s="9">
        <f>E30*D30</f>
        <v>0</v>
      </c>
      <c r="G30" s="20"/>
      <c r="H30" s="9">
        <f>G30*D30</f>
        <v>0</v>
      </c>
      <c r="I30" s="9">
        <f>H30+F30</f>
        <v>0</v>
      </c>
      <c r="K30" s="23"/>
    </row>
    <row r="31" spans="1:12" ht="14.25" customHeight="1" x14ac:dyDescent="0.3">
      <c r="A31" s="7"/>
      <c r="B31" s="8" t="s">
        <v>89</v>
      </c>
      <c r="C31" s="8" t="s">
        <v>1</v>
      </c>
      <c r="D31" s="8">
        <v>108.5</v>
      </c>
      <c r="E31" s="20"/>
      <c r="F31" s="9">
        <f t="shared" ref="F31:F36" si="10">E31*D31</f>
        <v>0</v>
      </c>
      <c r="G31" s="20"/>
      <c r="H31" s="9">
        <f t="shared" ref="H31:H36" si="11">G31*D31</f>
        <v>0</v>
      </c>
      <c r="I31" s="9">
        <f t="shared" ref="I31:I36" si="12">H31+F31</f>
        <v>0</v>
      </c>
      <c r="K31" s="23"/>
    </row>
    <row r="32" spans="1:12" ht="14.25" customHeight="1" x14ac:dyDescent="0.3">
      <c r="A32" s="7"/>
      <c r="B32" s="8" t="s">
        <v>93</v>
      </c>
      <c r="C32" s="8" t="s">
        <v>1</v>
      </c>
      <c r="D32" s="17">
        <v>3</v>
      </c>
      <c r="E32" s="20"/>
      <c r="F32" s="9">
        <f t="shared" si="10"/>
        <v>0</v>
      </c>
      <c r="G32" s="20"/>
      <c r="H32" s="9">
        <f t="shared" si="11"/>
        <v>0</v>
      </c>
      <c r="I32" s="9">
        <f t="shared" si="12"/>
        <v>0</v>
      </c>
      <c r="K32" s="23"/>
    </row>
    <row r="33" spans="1:11" ht="14.25" customHeight="1" x14ac:dyDescent="0.3">
      <c r="A33" s="7"/>
      <c r="B33" s="8" t="s">
        <v>94</v>
      </c>
      <c r="C33" s="8" t="s">
        <v>2</v>
      </c>
      <c r="D33" s="17">
        <v>15</v>
      </c>
      <c r="E33" s="20"/>
      <c r="F33" s="9">
        <f t="shared" si="10"/>
        <v>0</v>
      </c>
      <c r="G33" s="20"/>
      <c r="H33" s="9">
        <f t="shared" si="11"/>
        <v>0</v>
      </c>
      <c r="I33" s="9">
        <f t="shared" si="12"/>
        <v>0</v>
      </c>
      <c r="K33" s="23"/>
    </row>
    <row r="34" spans="1:11" ht="14.25" customHeight="1" x14ac:dyDescent="0.3">
      <c r="A34" s="7"/>
      <c r="B34" s="8" t="s">
        <v>95</v>
      </c>
      <c r="C34" s="8" t="s">
        <v>18</v>
      </c>
      <c r="D34" s="17">
        <v>1</v>
      </c>
      <c r="E34" s="20"/>
      <c r="F34" s="9">
        <f t="shared" si="10"/>
        <v>0</v>
      </c>
      <c r="G34" s="20"/>
      <c r="H34" s="9">
        <f t="shared" si="11"/>
        <v>0</v>
      </c>
      <c r="I34" s="9">
        <f t="shared" si="12"/>
        <v>0</v>
      </c>
      <c r="K34" s="23"/>
    </row>
    <row r="35" spans="1:11" ht="14.25" customHeight="1" x14ac:dyDescent="0.3">
      <c r="A35" s="7"/>
      <c r="B35" s="8" t="s">
        <v>30</v>
      </c>
      <c r="C35" s="8" t="s">
        <v>18</v>
      </c>
      <c r="D35" s="17">
        <v>1</v>
      </c>
      <c r="E35" s="20"/>
      <c r="F35" s="9">
        <f t="shared" si="10"/>
        <v>0</v>
      </c>
      <c r="G35" s="20"/>
      <c r="H35" s="9">
        <f t="shared" si="11"/>
        <v>0</v>
      </c>
      <c r="I35" s="9">
        <f t="shared" si="12"/>
        <v>0</v>
      </c>
      <c r="K35" s="23"/>
    </row>
    <row r="36" spans="1:11" ht="14.25" customHeight="1" x14ac:dyDescent="0.3">
      <c r="A36" s="18"/>
      <c r="B36" s="19" t="s">
        <v>31</v>
      </c>
      <c r="C36" s="8" t="s">
        <v>18</v>
      </c>
      <c r="D36" s="17">
        <v>1</v>
      </c>
      <c r="E36" s="20"/>
      <c r="F36" s="9">
        <f t="shared" si="10"/>
        <v>0</v>
      </c>
      <c r="G36" s="20"/>
      <c r="H36" s="9">
        <f t="shared" si="11"/>
        <v>0</v>
      </c>
      <c r="I36" s="9">
        <f t="shared" si="12"/>
        <v>0</v>
      </c>
      <c r="K36" s="23"/>
    </row>
    <row r="37" spans="1:11" ht="14.25" customHeight="1" x14ac:dyDescent="0.3">
      <c r="A37" s="7"/>
      <c r="B37" s="8"/>
      <c r="C37" s="8"/>
      <c r="D37" s="8"/>
      <c r="E37" s="8"/>
      <c r="F37" s="9"/>
      <c r="G37" s="8"/>
      <c r="H37" s="8"/>
      <c r="I37" s="8"/>
      <c r="K37" s="23"/>
    </row>
    <row r="38" spans="1:11" ht="14.25" customHeight="1" x14ac:dyDescent="0.3">
      <c r="A38" s="11" t="s">
        <v>35</v>
      </c>
      <c r="B38" s="12" t="s">
        <v>36</v>
      </c>
      <c r="C38" s="12"/>
      <c r="D38" s="12"/>
      <c r="E38" s="12"/>
      <c r="F38" s="13"/>
      <c r="G38" s="12"/>
      <c r="H38" s="12"/>
      <c r="I38" s="12"/>
      <c r="K38" s="23"/>
    </row>
    <row r="39" spans="1:11" ht="14.25" customHeight="1" x14ac:dyDescent="0.3">
      <c r="A39" s="14" t="s">
        <v>14</v>
      </c>
      <c r="B39" s="15" t="s">
        <v>15</v>
      </c>
      <c r="C39" s="15"/>
      <c r="D39" s="15"/>
      <c r="E39" s="15"/>
      <c r="F39" s="16"/>
      <c r="G39" s="15"/>
      <c r="H39" s="15"/>
      <c r="I39" s="16">
        <f>SUM(I40:I53)</f>
        <v>0</v>
      </c>
      <c r="K39" s="23">
        <f t="shared" si="0"/>
        <v>0</v>
      </c>
    </row>
    <row r="40" spans="1:11" ht="70.2" customHeight="1" x14ac:dyDescent="0.3">
      <c r="A40" s="7"/>
      <c r="B40" s="27" t="s">
        <v>64</v>
      </c>
      <c r="C40" s="8" t="s">
        <v>17</v>
      </c>
      <c r="D40" s="8">
        <v>1</v>
      </c>
      <c r="E40" s="20"/>
      <c r="F40" s="9">
        <f>E40*D40</f>
        <v>0</v>
      </c>
      <c r="G40" s="20"/>
      <c r="H40" s="9">
        <f>G40*D40</f>
        <v>0</v>
      </c>
      <c r="I40" s="9">
        <f>H40+F40</f>
        <v>0</v>
      </c>
      <c r="K40" s="23"/>
    </row>
    <row r="41" spans="1:11" ht="70.2" customHeight="1" x14ac:dyDescent="0.3">
      <c r="A41" s="7"/>
      <c r="B41" s="27" t="s">
        <v>97</v>
      </c>
      <c r="C41" s="8"/>
      <c r="D41" s="8"/>
      <c r="E41" s="20"/>
      <c r="F41" s="9"/>
      <c r="G41" s="20"/>
      <c r="H41" s="9"/>
      <c r="I41" s="9"/>
      <c r="K41" s="23"/>
    </row>
    <row r="42" spans="1:11" s="30" customFormat="1" ht="14.25" customHeight="1" x14ac:dyDescent="0.3">
      <c r="A42" s="28"/>
      <c r="B42" s="27" t="s">
        <v>63</v>
      </c>
      <c r="C42" s="29" t="s">
        <v>17</v>
      </c>
      <c r="D42" s="29">
        <v>1</v>
      </c>
      <c r="E42" s="20"/>
      <c r="F42" s="9">
        <f t="shared" ref="F42:F45" si="13">E42*D42</f>
        <v>0</v>
      </c>
      <c r="G42" s="20"/>
      <c r="H42" s="9">
        <f t="shared" ref="H42:H44" si="14">G42*D42</f>
        <v>0</v>
      </c>
      <c r="I42" s="9">
        <f t="shared" ref="I42:I45" si="15">H42+F42</f>
        <v>0</v>
      </c>
      <c r="K42" s="23"/>
    </row>
    <row r="43" spans="1:11" ht="14.25" customHeight="1" x14ac:dyDescent="0.3">
      <c r="A43" s="7"/>
      <c r="B43" s="8" t="s">
        <v>20</v>
      </c>
      <c r="C43" s="8" t="s">
        <v>17</v>
      </c>
      <c r="D43" s="8">
        <v>1</v>
      </c>
      <c r="E43" s="20"/>
      <c r="F43" s="9">
        <f t="shared" si="13"/>
        <v>0</v>
      </c>
      <c r="G43" s="20"/>
      <c r="H43" s="9">
        <f t="shared" si="14"/>
        <v>0</v>
      </c>
      <c r="I43" s="9">
        <f t="shared" si="15"/>
        <v>0</v>
      </c>
      <c r="K43" s="23"/>
    </row>
    <row r="44" spans="1:11" ht="14.25" customHeight="1" x14ac:dyDescent="0.3">
      <c r="A44" s="7"/>
      <c r="B44" s="8" t="s">
        <v>83</v>
      </c>
      <c r="C44" s="8" t="s">
        <v>17</v>
      </c>
      <c r="D44" s="8">
        <v>4</v>
      </c>
      <c r="E44" s="20"/>
      <c r="F44" s="9">
        <f t="shared" si="13"/>
        <v>0</v>
      </c>
      <c r="G44" s="20"/>
      <c r="H44" s="9">
        <f t="shared" si="14"/>
        <v>0</v>
      </c>
      <c r="I44" s="9">
        <f t="shared" si="15"/>
        <v>0</v>
      </c>
      <c r="K44" s="23"/>
    </row>
    <row r="45" spans="1:11" ht="14.25" customHeight="1" x14ac:dyDescent="0.3">
      <c r="A45" s="7"/>
      <c r="B45" s="8" t="s">
        <v>21</v>
      </c>
      <c r="C45" s="8" t="s">
        <v>17</v>
      </c>
      <c r="D45" s="8">
        <v>4</v>
      </c>
      <c r="E45" s="20"/>
      <c r="F45" s="9">
        <f t="shared" si="13"/>
        <v>0</v>
      </c>
      <c r="G45" s="15"/>
      <c r="H45" s="15"/>
      <c r="I45" s="9">
        <f t="shared" si="15"/>
        <v>0</v>
      </c>
      <c r="K45" s="23"/>
    </row>
    <row r="46" spans="1:11" ht="14.25" customHeight="1" x14ac:dyDescent="0.3">
      <c r="A46" s="14"/>
      <c r="B46" s="15" t="s">
        <v>22</v>
      </c>
      <c r="C46" s="15"/>
      <c r="D46" s="15"/>
      <c r="E46" s="15"/>
      <c r="F46" s="16"/>
      <c r="G46" s="15"/>
      <c r="H46" s="15"/>
      <c r="I46" s="15"/>
      <c r="K46" s="23"/>
    </row>
    <row r="47" spans="1:11" ht="14.25" customHeight="1" x14ac:dyDescent="0.3">
      <c r="A47" s="7"/>
      <c r="B47" s="8" t="s">
        <v>91</v>
      </c>
      <c r="C47" s="8" t="s">
        <v>1</v>
      </c>
      <c r="D47" s="8">
        <v>25</v>
      </c>
      <c r="E47" s="20"/>
      <c r="F47" s="9">
        <f>E47*D47</f>
        <v>0</v>
      </c>
      <c r="G47" s="20"/>
      <c r="H47" s="9">
        <f>G47*D47</f>
        <v>0</v>
      </c>
      <c r="I47" s="9">
        <f>H47+F47</f>
        <v>0</v>
      </c>
      <c r="K47" s="23"/>
    </row>
    <row r="48" spans="1:11" ht="14.25" customHeight="1" x14ac:dyDescent="0.3">
      <c r="A48" s="7"/>
      <c r="B48" s="8" t="s">
        <v>92</v>
      </c>
      <c r="C48" s="8" t="s">
        <v>1</v>
      </c>
      <c r="D48" s="17">
        <v>49</v>
      </c>
      <c r="E48" s="20"/>
      <c r="F48" s="9">
        <f t="shared" ref="F48:F53" si="16">E48*D48</f>
        <v>0</v>
      </c>
      <c r="G48" s="20"/>
      <c r="H48" s="9">
        <f t="shared" ref="H48:H53" si="17">G48*D48</f>
        <v>0</v>
      </c>
      <c r="I48" s="9">
        <f t="shared" ref="I48:I53" si="18">H48+F48</f>
        <v>0</v>
      </c>
      <c r="K48" s="23"/>
    </row>
    <row r="49" spans="1:11" ht="14.25" customHeight="1" x14ac:dyDescent="0.3">
      <c r="A49" s="7"/>
      <c r="B49" s="8" t="s">
        <v>65</v>
      </c>
      <c r="C49" s="8" t="s">
        <v>2</v>
      </c>
      <c r="D49" s="17">
        <v>65</v>
      </c>
      <c r="E49" s="20"/>
      <c r="F49" s="9">
        <f t="shared" si="16"/>
        <v>0</v>
      </c>
      <c r="G49" s="20"/>
      <c r="H49" s="9">
        <f t="shared" si="17"/>
        <v>0</v>
      </c>
      <c r="I49" s="9">
        <f t="shared" si="18"/>
        <v>0</v>
      </c>
      <c r="K49" s="23"/>
    </row>
    <row r="50" spans="1:11" ht="14.25" customHeight="1" x14ac:dyDescent="0.3">
      <c r="A50" s="7"/>
      <c r="B50" s="8" t="s">
        <v>29</v>
      </c>
      <c r="C50" s="8" t="s">
        <v>18</v>
      </c>
      <c r="D50" s="17">
        <v>1</v>
      </c>
      <c r="E50" s="20"/>
      <c r="F50" s="9">
        <f t="shared" si="16"/>
        <v>0</v>
      </c>
      <c r="G50" s="20"/>
      <c r="H50" s="9">
        <f t="shared" si="17"/>
        <v>0</v>
      </c>
      <c r="I50" s="9">
        <f t="shared" si="18"/>
        <v>0</v>
      </c>
      <c r="K50" s="23"/>
    </row>
    <row r="51" spans="1:11" ht="14.25" customHeight="1" x14ac:dyDescent="0.3">
      <c r="A51" s="7"/>
      <c r="B51" s="8" t="s">
        <v>30</v>
      </c>
      <c r="C51" s="8" t="s">
        <v>18</v>
      </c>
      <c r="D51" s="17">
        <v>1</v>
      </c>
      <c r="E51" s="20"/>
      <c r="F51" s="9">
        <f t="shared" si="16"/>
        <v>0</v>
      </c>
      <c r="G51" s="20"/>
      <c r="H51" s="9">
        <f t="shared" si="17"/>
        <v>0</v>
      </c>
      <c r="I51" s="9">
        <f t="shared" si="18"/>
        <v>0</v>
      </c>
      <c r="K51" s="23"/>
    </row>
    <row r="52" spans="1:11" ht="14.25" customHeight="1" x14ac:dyDescent="0.3">
      <c r="A52" s="18"/>
      <c r="B52" s="19" t="s">
        <v>31</v>
      </c>
      <c r="C52" s="8" t="s">
        <v>18</v>
      </c>
      <c r="D52" s="17">
        <v>1</v>
      </c>
      <c r="E52" s="20"/>
      <c r="F52" s="9">
        <f t="shared" si="16"/>
        <v>0</v>
      </c>
      <c r="G52" s="20"/>
      <c r="H52" s="9">
        <f t="shared" si="17"/>
        <v>0</v>
      </c>
      <c r="I52" s="9">
        <f t="shared" si="18"/>
        <v>0</v>
      </c>
      <c r="K52" s="23"/>
    </row>
    <row r="53" spans="1:11" ht="14.25" customHeight="1" x14ac:dyDescent="0.3">
      <c r="A53" s="7"/>
      <c r="B53" s="26" t="s">
        <v>32</v>
      </c>
      <c r="C53" s="8" t="s">
        <v>1</v>
      </c>
      <c r="D53" s="17">
        <v>6</v>
      </c>
      <c r="E53" s="20"/>
      <c r="F53" s="9">
        <f t="shared" si="16"/>
        <v>0</v>
      </c>
      <c r="G53" s="20"/>
      <c r="H53" s="9">
        <f t="shared" si="17"/>
        <v>0</v>
      </c>
      <c r="I53" s="9">
        <f t="shared" si="18"/>
        <v>0</v>
      </c>
      <c r="K53" s="23"/>
    </row>
    <row r="54" spans="1:11" ht="14.25" customHeight="1" x14ac:dyDescent="0.3">
      <c r="A54" s="7"/>
      <c r="B54" s="8"/>
      <c r="C54" s="8"/>
      <c r="D54" s="8"/>
      <c r="E54" s="8"/>
      <c r="F54" s="9"/>
      <c r="G54" s="8"/>
      <c r="H54" s="8"/>
      <c r="I54" s="8"/>
      <c r="K54" s="23"/>
    </row>
    <row r="55" spans="1:11" ht="14.25" customHeight="1" x14ac:dyDescent="0.3">
      <c r="A55" s="11" t="s">
        <v>33</v>
      </c>
      <c r="B55" s="12" t="s">
        <v>69</v>
      </c>
      <c r="C55" s="12"/>
      <c r="D55" s="12"/>
      <c r="E55" s="12"/>
      <c r="F55" s="13"/>
      <c r="G55" s="12"/>
      <c r="H55" s="12"/>
      <c r="I55" s="12"/>
      <c r="K55" s="23"/>
    </row>
    <row r="56" spans="1:11" ht="14.25" customHeight="1" x14ac:dyDescent="0.3">
      <c r="A56" s="14" t="s">
        <v>14</v>
      </c>
      <c r="B56" s="15" t="s">
        <v>15</v>
      </c>
      <c r="C56" s="15"/>
      <c r="D56" s="15"/>
      <c r="E56" s="15"/>
      <c r="F56" s="16"/>
      <c r="G56" s="15"/>
      <c r="H56" s="15"/>
      <c r="I56" s="16">
        <f>SUM(I57:I70)</f>
        <v>0</v>
      </c>
      <c r="K56" s="23">
        <f t="shared" si="0"/>
        <v>0</v>
      </c>
    </row>
    <row r="57" spans="1:11" ht="71.400000000000006" customHeight="1" x14ac:dyDescent="0.3">
      <c r="A57" s="7"/>
      <c r="B57" s="24" t="s">
        <v>16</v>
      </c>
      <c r="C57" s="8" t="s">
        <v>17</v>
      </c>
      <c r="D57" s="8">
        <v>1</v>
      </c>
      <c r="E57" s="20"/>
      <c r="F57" s="9">
        <f>E57*D57</f>
        <v>0</v>
      </c>
      <c r="G57" s="20"/>
      <c r="H57" s="9">
        <f>G57*D57</f>
        <v>0</v>
      </c>
      <c r="I57" s="9">
        <f>H57+F57</f>
        <v>0</v>
      </c>
      <c r="K57" s="23"/>
    </row>
    <row r="58" spans="1:11" ht="14.25" customHeight="1" x14ac:dyDescent="0.3">
      <c r="A58" s="7"/>
      <c r="B58" s="8" t="s">
        <v>19</v>
      </c>
      <c r="C58" s="8" t="s">
        <v>17</v>
      </c>
      <c r="D58" s="8">
        <v>1</v>
      </c>
      <c r="E58" s="20"/>
      <c r="F58" s="9">
        <f t="shared" ref="F58:F60" si="19">E58*D58</f>
        <v>0</v>
      </c>
      <c r="G58" s="20"/>
      <c r="H58" s="9">
        <f t="shared" ref="H58:H59" si="20">G58*D58</f>
        <v>0</v>
      </c>
      <c r="I58" s="9">
        <f t="shared" ref="I58:I60" si="21">H58+F58</f>
        <v>0</v>
      </c>
      <c r="K58" s="23"/>
    </row>
    <row r="59" spans="1:11" ht="14.25" customHeight="1" x14ac:dyDescent="0.3">
      <c r="A59" s="7"/>
      <c r="B59" s="8" t="s">
        <v>20</v>
      </c>
      <c r="C59" s="8" t="s">
        <v>17</v>
      </c>
      <c r="D59" s="8">
        <v>1</v>
      </c>
      <c r="E59" s="20"/>
      <c r="F59" s="9">
        <f t="shared" si="19"/>
        <v>0</v>
      </c>
      <c r="G59" s="20"/>
      <c r="H59" s="9">
        <f t="shared" si="20"/>
        <v>0</v>
      </c>
      <c r="I59" s="9">
        <f t="shared" si="21"/>
        <v>0</v>
      </c>
      <c r="K59" s="23"/>
    </row>
    <row r="60" spans="1:11" ht="14.25" customHeight="1" x14ac:dyDescent="0.3">
      <c r="A60" s="7"/>
      <c r="B60" s="8" t="s">
        <v>21</v>
      </c>
      <c r="C60" s="8" t="s">
        <v>17</v>
      </c>
      <c r="D60" s="25">
        <v>4</v>
      </c>
      <c r="E60" s="20"/>
      <c r="F60" s="9">
        <f t="shared" si="19"/>
        <v>0</v>
      </c>
      <c r="G60" s="15"/>
      <c r="H60" s="15"/>
      <c r="I60" s="9">
        <f t="shared" si="21"/>
        <v>0</v>
      </c>
      <c r="K60" s="23"/>
    </row>
    <row r="61" spans="1:11" ht="14.25" customHeight="1" x14ac:dyDescent="0.3">
      <c r="A61" s="7"/>
      <c r="B61" s="15" t="s">
        <v>22</v>
      </c>
      <c r="C61" s="15"/>
      <c r="D61" s="15"/>
      <c r="E61" s="15"/>
      <c r="F61" s="16"/>
      <c r="G61" s="15"/>
      <c r="H61" s="15"/>
      <c r="I61" s="15"/>
      <c r="K61" s="23"/>
    </row>
    <row r="62" spans="1:11" ht="14.25" customHeight="1" x14ac:dyDescent="0.3">
      <c r="A62" s="7"/>
      <c r="B62" s="25" t="s">
        <v>98</v>
      </c>
      <c r="C62" s="8" t="s">
        <v>1</v>
      </c>
      <c r="D62" s="8">
        <v>14</v>
      </c>
      <c r="E62" s="20"/>
      <c r="F62" s="9">
        <f>E62*D62</f>
        <v>0</v>
      </c>
      <c r="G62" s="20"/>
      <c r="H62" s="9">
        <f>G62*D62</f>
        <v>0</v>
      </c>
      <c r="I62" s="9">
        <f>H62+F62</f>
        <v>0</v>
      </c>
      <c r="K62" s="23"/>
    </row>
    <row r="63" spans="1:11" ht="14.25" customHeight="1" x14ac:dyDescent="0.3">
      <c r="A63" s="7"/>
      <c r="B63" s="25" t="s">
        <v>99</v>
      </c>
      <c r="C63" s="8" t="s">
        <v>1</v>
      </c>
      <c r="D63" s="8">
        <v>2</v>
      </c>
      <c r="E63" s="20"/>
      <c r="F63" s="9">
        <f t="shared" ref="F63:F70" si="22">E63*D63</f>
        <v>0</v>
      </c>
      <c r="G63" s="20"/>
      <c r="H63" s="9">
        <f t="shared" ref="H63:H70" si="23">G63*D63</f>
        <v>0</v>
      </c>
      <c r="I63" s="9">
        <f t="shared" ref="I63:I70" si="24">H63+F63</f>
        <v>0</v>
      </c>
      <c r="K63" s="23"/>
    </row>
    <row r="64" spans="1:11" ht="14.25" customHeight="1" x14ac:dyDescent="0.3">
      <c r="A64" s="7"/>
      <c r="B64" s="25" t="s">
        <v>101</v>
      </c>
      <c r="C64" s="8" t="s">
        <v>1</v>
      </c>
      <c r="D64" s="17">
        <v>1.5</v>
      </c>
      <c r="E64" s="20"/>
      <c r="F64" s="9">
        <f t="shared" si="22"/>
        <v>0</v>
      </c>
      <c r="G64" s="20"/>
      <c r="H64" s="9">
        <f t="shared" si="23"/>
        <v>0</v>
      </c>
      <c r="I64" s="9">
        <f t="shared" si="24"/>
        <v>0</v>
      </c>
      <c r="K64" s="23"/>
    </row>
    <row r="65" spans="1:11" ht="14.25" customHeight="1" x14ac:dyDescent="0.3">
      <c r="A65" s="14"/>
      <c r="B65" s="25" t="s">
        <v>100</v>
      </c>
      <c r="C65" s="8" t="s">
        <v>1</v>
      </c>
      <c r="D65" s="17">
        <v>3</v>
      </c>
      <c r="E65" s="20"/>
      <c r="F65" s="9">
        <f t="shared" si="22"/>
        <v>0</v>
      </c>
      <c r="G65" s="20"/>
      <c r="H65" s="9">
        <f t="shared" si="23"/>
        <v>0</v>
      </c>
      <c r="I65" s="9">
        <f t="shared" si="24"/>
        <v>0</v>
      </c>
      <c r="K65" s="23"/>
    </row>
    <row r="66" spans="1:11" ht="14.25" customHeight="1" x14ac:dyDescent="0.3">
      <c r="A66" s="7"/>
      <c r="B66" s="25" t="s">
        <v>28</v>
      </c>
      <c r="C66" s="8" t="s">
        <v>2</v>
      </c>
      <c r="D66" s="17">
        <v>3</v>
      </c>
      <c r="E66" s="20"/>
      <c r="F66" s="9">
        <f t="shared" si="22"/>
        <v>0</v>
      </c>
      <c r="G66" s="20"/>
      <c r="H66" s="9">
        <f t="shared" si="23"/>
        <v>0</v>
      </c>
      <c r="I66" s="9">
        <f t="shared" si="24"/>
        <v>0</v>
      </c>
      <c r="K66" s="23"/>
    </row>
    <row r="67" spans="1:11" ht="14.25" customHeight="1" x14ac:dyDescent="0.3">
      <c r="A67" s="7"/>
      <c r="B67" s="8" t="s">
        <v>29</v>
      </c>
      <c r="C67" s="8" t="s">
        <v>18</v>
      </c>
      <c r="D67" s="17">
        <v>1</v>
      </c>
      <c r="E67" s="20"/>
      <c r="F67" s="9">
        <f t="shared" si="22"/>
        <v>0</v>
      </c>
      <c r="G67" s="20"/>
      <c r="H67" s="9">
        <f t="shared" si="23"/>
        <v>0</v>
      </c>
      <c r="I67" s="9">
        <f t="shared" si="24"/>
        <v>0</v>
      </c>
      <c r="K67" s="23"/>
    </row>
    <row r="68" spans="1:11" ht="14.25" customHeight="1" x14ac:dyDescent="0.3">
      <c r="A68" s="7"/>
      <c r="B68" s="8" t="s">
        <v>30</v>
      </c>
      <c r="C68" s="8" t="s">
        <v>18</v>
      </c>
      <c r="D68" s="17">
        <v>1</v>
      </c>
      <c r="E68" s="20"/>
      <c r="F68" s="9">
        <f t="shared" si="22"/>
        <v>0</v>
      </c>
      <c r="G68" s="20"/>
      <c r="H68" s="9">
        <f t="shared" si="23"/>
        <v>0</v>
      </c>
      <c r="I68" s="9">
        <f t="shared" si="24"/>
        <v>0</v>
      </c>
      <c r="K68" s="23"/>
    </row>
    <row r="69" spans="1:11" ht="14.25" customHeight="1" x14ac:dyDescent="0.3">
      <c r="A69" s="7"/>
      <c r="B69" s="19" t="s">
        <v>31</v>
      </c>
      <c r="C69" s="8" t="s">
        <v>18</v>
      </c>
      <c r="D69" s="17">
        <v>1</v>
      </c>
      <c r="E69" s="20"/>
      <c r="F69" s="9">
        <f t="shared" si="22"/>
        <v>0</v>
      </c>
      <c r="G69" s="20"/>
      <c r="H69" s="9">
        <f t="shared" si="23"/>
        <v>0</v>
      </c>
      <c r="I69" s="9">
        <f t="shared" si="24"/>
        <v>0</v>
      </c>
      <c r="K69" s="23"/>
    </row>
    <row r="70" spans="1:11" ht="14.25" customHeight="1" x14ac:dyDescent="0.3">
      <c r="A70" s="18"/>
      <c r="B70" s="26" t="s">
        <v>32</v>
      </c>
      <c r="C70" s="8" t="s">
        <v>1</v>
      </c>
      <c r="D70" s="17">
        <v>2</v>
      </c>
      <c r="E70" s="20"/>
      <c r="F70" s="9">
        <f t="shared" si="22"/>
        <v>0</v>
      </c>
      <c r="G70" s="20"/>
      <c r="H70" s="9">
        <f t="shared" si="23"/>
        <v>0</v>
      </c>
      <c r="I70" s="9">
        <f t="shared" si="24"/>
        <v>0</v>
      </c>
      <c r="K70" s="23"/>
    </row>
    <row r="71" spans="1:11" ht="14.25" customHeight="1" x14ac:dyDescent="0.3">
      <c r="A71" s="7"/>
      <c r="B71" s="8"/>
      <c r="C71" s="8"/>
      <c r="D71" s="8"/>
      <c r="E71" s="8"/>
      <c r="F71" s="9"/>
      <c r="G71" s="8"/>
      <c r="H71" s="8"/>
      <c r="I71" s="8"/>
      <c r="K71" s="23"/>
    </row>
    <row r="72" spans="1:11" ht="14.25" customHeight="1" x14ac:dyDescent="0.3">
      <c r="A72" s="11" t="s">
        <v>37</v>
      </c>
      <c r="B72" s="12" t="s">
        <v>70</v>
      </c>
      <c r="C72" s="12"/>
      <c r="D72" s="12"/>
      <c r="E72" s="12"/>
      <c r="F72" s="13"/>
      <c r="G72" s="12"/>
      <c r="H72" s="12"/>
      <c r="I72" s="12"/>
      <c r="K72" s="23"/>
    </row>
    <row r="73" spans="1:11" ht="14.25" customHeight="1" x14ac:dyDescent="0.3">
      <c r="A73" s="14" t="s">
        <v>14</v>
      </c>
      <c r="B73" s="15" t="s">
        <v>15</v>
      </c>
      <c r="C73" s="15"/>
      <c r="D73" s="15"/>
      <c r="E73" s="15"/>
      <c r="F73" s="16"/>
      <c r="G73" s="15"/>
      <c r="H73" s="15"/>
      <c r="I73" s="16">
        <f>SUM(I74:I88)</f>
        <v>0</v>
      </c>
      <c r="K73" s="23">
        <f t="shared" ref="K73:K125" si="25">I73</f>
        <v>0</v>
      </c>
    </row>
    <row r="74" spans="1:11" ht="82.2" customHeight="1" x14ac:dyDescent="0.3">
      <c r="A74" s="7"/>
      <c r="B74" s="27" t="s">
        <v>66</v>
      </c>
      <c r="C74" s="8" t="s">
        <v>17</v>
      </c>
      <c r="D74" s="8">
        <v>1</v>
      </c>
      <c r="E74" s="20"/>
      <c r="F74" s="9">
        <f>E74*D74</f>
        <v>0</v>
      </c>
      <c r="G74" s="20"/>
      <c r="H74" s="9">
        <f>G74*D74</f>
        <v>0</v>
      </c>
      <c r="I74" s="9">
        <f>H74+F74</f>
        <v>0</v>
      </c>
      <c r="K74" s="23"/>
    </row>
    <row r="75" spans="1:11" ht="14.25" customHeight="1" x14ac:dyDescent="0.3">
      <c r="A75" s="7"/>
      <c r="B75" s="24" t="s">
        <v>34</v>
      </c>
      <c r="C75" s="8" t="s">
        <v>17</v>
      </c>
      <c r="D75" s="8">
        <v>1</v>
      </c>
      <c r="E75" s="20"/>
      <c r="F75" s="9">
        <f t="shared" ref="F75:F78" si="26">E75*D75</f>
        <v>0</v>
      </c>
      <c r="G75" s="20"/>
      <c r="H75" s="9">
        <f t="shared" ref="H75:H77" si="27">G75*D75</f>
        <v>0</v>
      </c>
      <c r="I75" s="9">
        <f t="shared" ref="I75:I78" si="28">H75+F75</f>
        <v>0</v>
      </c>
      <c r="K75" s="23"/>
    </row>
    <row r="76" spans="1:11" ht="14.25" customHeight="1" x14ac:dyDescent="0.3">
      <c r="A76" s="7"/>
      <c r="B76" s="8" t="s">
        <v>19</v>
      </c>
      <c r="C76" s="8" t="s">
        <v>17</v>
      </c>
      <c r="D76" s="8">
        <v>1</v>
      </c>
      <c r="E76" s="20"/>
      <c r="F76" s="9">
        <f t="shared" si="26"/>
        <v>0</v>
      </c>
      <c r="G76" s="20"/>
      <c r="H76" s="9">
        <f t="shared" si="27"/>
        <v>0</v>
      </c>
      <c r="I76" s="9">
        <f t="shared" si="28"/>
        <v>0</v>
      </c>
      <c r="K76" s="23"/>
    </row>
    <row r="77" spans="1:11" ht="14.25" customHeight="1" x14ac:dyDescent="0.3">
      <c r="A77" s="7"/>
      <c r="B77" s="8" t="s">
        <v>20</v>
      </c>
      <c r="C77" s="8" t="s">
        <v>17</v>
      </c>
      <c r="D77" s="8">
        <v>1</v>
      </c>
      <c r="E77" s="20"/>
      <c r="F77" s="9">
        <f t="shared" si="26"/>
        <v>0</v>
      </c>
      <c r="G77" s="20"/>
      <c r="H77" s="9">
        <f t="shared" si="27"/>
        <v>0</v>
      </c>
      <c r="I77" s="9">
        <f t="shared" si="28"/>
        <v>0</v>
      </c>
      <c r="K77" s="23"/>
    </row>
    <row r="78" spans="1:11" ht="14.25" customHeight="1" x14ac:dyDescent="0.3">
      <c r="A78" s="7"/>
      <c r="B78" s="8" t="s">
        <v>21</v>
      </c>
      <c r="C78" s="8" t="s">
        <v>17</v>
      </c>
      <c r="D78" s="8">
        <v>30</v>
      </c>
      <c r="E78" s="20"/>
      <c r="F78" s="9">
        <f t="shared" si="26"/>
        <v>0</v>
      </c>
      <c r="G78" s="15"/>
      <c r="H78" s="15"/>
      <c r="I78" s="9">
        <f t="shared" si="28"/>
        <v>0</v>
      </c>
      <c r="K78" s="23"/>
    </row>
    <row r="79" spans="1:11" ht="14.25" customHeight="1" x14ac:dyDescent="0.3">
      <c r="A79" s="14"/>
      <c r="B79" s="15" t="s">
        <v>22</v>
      </c>
      <c r="C79" s="15"/>
      <c r="D79" s="15"/>
      <c r="E79" s="15"/>
      <c r="F79" s="16"/>
      <c r="G79" s="15"/>
      <c r="H79" s="15"/>
      <c r="I79" s="15"/>
      <c r="K79" s="23"/>
    </row>
    <row r="80" spans="1:11" ht="14.25" customHeight="1" x14ac:dyDescent="0.3">
      <c r="A80" s="7"/>
      <c r="B80" s="25" t="s">
        <v>23</v>
      </c>
      <c r="C80" s="8" t="s">
        <v>1</v>
      </c>
      <c r="D80" s="8">
        <v>12.5</v>
      </c>
      <c r="E80" s="20"/>
      <c r="F80" s="9">
        <f>E80*D80</f>
        <v>0</v>
      </c>
      <c r="G80" s="20"/>
      <c r="H80" s="9">
        <f>G80*D80</f>
        <v>0</v>
      </c>
      <c r="I80" s="9">
        <f>H80+F80</f>
        <v>0</v>
      </c>
      <c r="K80" s="23"/>
    </row>
    <row r="81" spans="1:11" ht="14.25" customHeight="1" x14ac:dyDescent="0.3">
      <c r="A81" s="7"/>
      <c r="B81" s="25" t="s">
        <v>24</v>
      </c>
      <c r="C81" s="8" t="s">
        <v>1</v>
      </c>
      <c r="D81" s="8">
        <v>8</v>
      </c>
      <c r="E81" s="20"/>
      <c r="F81" s="9">
        <f t="shared" ref="F81:F88" si="29">E81*D81</f>
        <v>0</v>
      </c>
      <c r="G81" s="20"/>
      <c r="H81" s="9">
        <f t="shared" ref="H81:H88" si="30">G81*D81</f>
        <v>0</v>
      </c>
      <c r="I81" s="9">
        <f t="shared" ref="I81:I88" si="31">H81+F81</f>
        <v>0</v>
      </c>
      <c r="K81" s="23"/>
    </row>
    <row r="82" spans="1:11" ht="14.25" customHeight="1" x14ac:dyDescent="0.3">
      <c r="A82" s="7"/>
      <c r="B82" s="8" t="s">
        <v>103</v>
      </c>
      <c r="C82" s="8" t="s">
        <v>1</v>
      </c>
      <c r="D82" s="17">
        <v>1.5</v>
      </c>
      <c r="E82" s="20"/>
      <c r="F82" s="9">
        <f t="shared" si="29"/>
        <v>0</v>
      </c>
      <c r="G82" s="20"/>
      <c r="H82" s="9">
        <f t="shared" si="30"/>
        <v>0</v>
      </c>
      <c r="I82" s="9">
        <f t="shared" si="31"/>
        <v>0</v>
      </c>
      <c r="K82" s="23"/>
    </row>
    <row r="83" spans="1:11" ht="14.25" customHeight="1" x14ac:dyDescent="0.3">
      <c r="A83" s="7"/>
      <c r="B83" s="8" t="s">
        <v>102</v>
      </c>
      <c r="C83" s="8" t="s">
        <v>1</v>
      </c>
      <c r="D83" s="17">
        <v>3</v>
      </c>
      <c r="E83" s="20"/>
      <c r="F83" s="9">
        <f t="shared" si="29"/>
        <v>0</v>
      </c>
      <c r="G83" s="20"/>
      <c r="H83" s="9">
        <f t="shared" si="30"/>
        <v>0</v>
      </c>
      <c r="I83" s="9">
        <f t="shared" si="31"/>
        <v>0</v>
      </c>
      <c r="K83" s="23"/>
    </row>
    <row r="84" spans="1:11" ht="14.25" customHeight="1" x14ac:dyDescent="0.3">
      <c r="A84" s="7"/>
      <c r="B84" s="25" t="s">
        <v>28</v>
      </c>
      <c r="C84" s="8" t="s">
        <v>2</v>
      </c>
      <c r="D84" s="17">
        <v>7</v>
      </c>
      <c r="E84" s="20"/>
      <c r="F84" s="9">
        <f t="shared" si="29"/>
        <v>0</v>
      </c>
      <c r="G84" s="20"/>
      <c r="H84" s="9">
        <f t="shared" si="30"/>
        <v>0</v>
      </c>
      <c r="I84" s="9">
        <f t="shared" si="31"/>
        <v>0</v>
      </c>
      <c r="K84" s="23"/>
    </row>
    <row r="85" spans="1:11" ht="14.25" customHeight="1" x14ac:dyDescent="0.3">
      <c r="A85" s="7"/>
      <c r="B85" s="8" t="s">
        <v>29</v>
      </c>
      <c r="C85" s="8" t="s">
        <v>18</v>
      </c>
      <c r="D85" s="17">
        <v>1</v>
      </c>
      <c r="E85" s="20"/>
      <c r="F85" s="9">
        <f t="shared" si="29"/>
        <v>0</v>
      </c>
      <c r="G85" s="20"/>
      <c r="H85" s="9">
        <f t="shared" si="30"/>
        <v>0</v>
      </c>
      <c r="I85" s="9">
        <f t="shared" si="31"/>
        <v>0</v>
      </c>
      <c r="K85" s="23"/>
    </row>
    <row r="86" spans="1:11" ht="14.25" customHeight="1" x14ac:dyDescent="0.3">
      <c r="A86" s="7"/>
      <c r="B86" s="8" t="s">
        <v>30</v>
      </c>
      <c r="C86" s="8" t="s">
        <v>18</v>
      </c>
      <c r="D86" s="17">
        <v>1</v>
      </c>
      <c r="E86" s="20"/>
      <c r="F86" s="9">
        <f t="shared" si="29"/>
        <v>0</v>
      </c>
      <c r="G86" s="20"/>
      <c r="H86" s="9">
        <f t="shared" si="30"/>
        <v>0</v>
      </c>
      <c r="I86" s="9">
        <f t="shared" si="31"/>
        <v>0</v>
      </c>
      <c r="K86" s="23"/>
    </row>
    <row r="87" spans="1:11" ht="14.25" customHeight="1" x14ac:dyDescent="0.3">
      <c r="A87" s="18"/>
      <c r="B87" s="19" t="s">
        <v>31</v>
      </c>
      <c r="C87" s="8" t="s">
        <v>18</v>
      </c>
      <c r="D87" s="17">
        <v>1</v>
      </c>
      <c r="E87" s="20"/>
      <c r="F87" s="9">
        <f t="shared" si="29"/>
        <v>0</v>
      </c>
      <c r="G87" s="20"/>
      <c r="H87" s="9">
        <f t="shared" si="30"/>
        <v>0</v>
      </c>
      <c r="I87" s="9">
        <f t="shared" si="31"/>
        <v>0</v>
      </c>
      <c r="K87" s="23"/>
    </row>
    <row r="88" spans="1:11" ht="14.25" customHeight="1" x14ac:dyDescent="0.3">
      <c r="A88" s="7"/>
      <c r="B88" s="26" t="s">
        <v>32</v>
      </c>
      <c r="C88" s="8" t="s">
        <v>1</v>
      </c>
      <c r="D88" s="17">
        <v>10</v>
      </c>
      <c r="E88" s="20"/>
      <c r="F88" s="9">
        <f t="shared" si="29"/>
        <v>0</v>
      </c>
      <c r="G88" s="20"/>
      <c r="H88" s="9">
        <f t="shared" si="30"/>
        <v>0</v>
      </c>
      <c r="I88" s="9">
        <f t="shared" si="31"/>
        <v>0</v>
      </c>
      <c r="K88" s="23"/>
    </row>
    <row r="89" spans="1:11" ht="14.25" customHeight="1" x14ac:dyDescent="0.3">
      <c r="A89" s="7"/>
      <c r="B89" s="8"/>
      <c r="C89" s="8"/>
      <c r="D89" s="8"/>
      <c r="E89" s="8"/>
      <c r="F89" s="9"/>
      <c r="G89" s="8"/>
      <c r="H89" s="8"/>
      <c r="I89" s="8"/>
      <c r="K89" s="23"/>
    </row>
    <row r="90" spans="1:11" ht="14.25" customHeight="1" x14ac:dyDescent="0.3">
      <c r="A90" s="11" t="s">
        <v>38</v>
      </c>
      <c r="B90" s="12" t="s">
        <v>61</v>
      </c>
      <c r="C90" s="12"/>
      <c r="D90" s="12"/>
      <c r="E90" s="12"/>
      <c r="F90" s="13"/>
      <c r="G90" s="12"/>
      <c r="H90" s="12"/>
      <c r="I90" s="12"/>
      <c r="K90" s="23"/>
    </row>
    <row r="91" spans="1:11" ht="14.25" customHeight="1" x14ac:dyDescent="0.3">
      <c r="A91" s="14" t="s">
        <v>14</v>
      </c>
      <c r="B91" s="15" t="s">
        <v>15</v>
      </c>
      <c r="C91" s="15"/>
      <c r="D91" s="15"/>
      <c r="E91" s="15"/>
      <c r="F91" s="16"/>
      <c r="G91" s="15"/>
      <c r="H91" s="15"/>
      <c r="I91" s="16">
        <f>SUM(I92:I106)</f>
        <v>0</v>
      </c>
      <c r="K91" s="23">
        <f t="shared" si="25"/>
        <v>0</v>
      </c>
    </row>
    <row r="92" spans="1:11" ht="69" x14ac:dyDescent="0.3">
      <c r="A92" s="7"/>
      <c r="B92" s="24" t="s">
        <v>16</v>
      </c>
      <c r="C92" s="8" t="s">
        <v>17</v>
      </c>
      <c r="D92" s="8">
        <v>1</v>
      </c>
      <c r="E92" s="20"/>
      <c r="F92" s="9">
        <f>E92*D92</f>
        <v>0</v>
      </c>
      <c r="G92" s="20"/>
      <c r="H92" s="9">
        <f>G92*D92</f>
        <v>0</v>
      </c>
      <c r="I92" s="9">
        <f>H92+F92</f>
        <v>0</v>
      </c>
      <c r="K92" s="23"/>
    </row>
    <row r="93" spans="1:11" ht="14.25" customHeight="1" x14ac:dyDescent="0.3">
      <c r="A93" s="7"/>
      <c r="B93" s="8" t="s">
        <v>19</v>
      </c>
      <c r="C93" s="8" t="s">
        <v>17</v>
      </c>
      <c r="D93" s="8">
        <v>1</v>
      </c>
      <c r="E93" s="20"/>
      <c r="F93" s="9">
        <f t="shared" ref="F93:F95" si="32">E93*D93</f>
        <v>0</v>
      </c>
      <c r="G93" s="20"/>
      <c r="H93" s="9">
        <f t="shared" ref="H93:H94" si="33">G93*D93</f>
        <v>0</v>
      </c>
      <c r="I93" s="9">
        <f t="shared" ref="I93:I95" si="34">H93+F93</f>
        <v>0</v>
      </c>
      <c r="K93" s="23"/>
    </row>
    <row r="94" spans="1:11" ht="14.25" customHeight="1" x14ac:dyDescent="0.3">
      <c r="A94" s="7"/>
      <c r="B94" s="8" t="s">
        <v>20</v>
      </c>
      <c r="C94" s="8" t="s">
        <v>17</v>
      </c>
      <c r="D94" s="8">
        <v>1</v>
      </c>
      <c r="E94" s="20"/>
      <c r="F94" s="9">
        <f t="shared" si="32"/>
        <v>0</v>
      </c>
      <c r="G94" s="20"/>
      <c r="H94" s="9">
        <f t="shared" si="33"/>
        <v>0</v>
      </c>
      <c r="I94" s="9">
        <f t="shared" si="34"/>
        <v>0</v>
      </c>
      <c r="K94" s="23"/>
    </row>
    <row r="95" spans="1:11" ht="14.25" customHeight="1" x14ac:dyDescent="0.3">
      <c r="A95" s="7"/>
      <c r="B95" s="8" t="s">
        <v>21</v>
      </c>
      <c r="C95" s="8" t="s">
        <v>17</v>
      </c>
      <c r="D95" s="25">
        <v>4</v>
      </c>
      <c r="E95" s="20"/>
      <c r="F95" s="9">
        <f t="shared" si="32"/>
        <v>0</v>
      </c>
      <c r="G95" s="15"/>
      <c r="H95" s="15"/>
      <c r="I95" s="9">
        <f t="shared" si="34"/>
        <v>0</v>
      </c>
      <c r="K95" s="23"/>
    </row>
    <row r="96" spans="1:11" ht="14.25" customHeight="1" x14ac:dyDescent="0.3">
      <c r="A96" s="14"/>
      <c r="B96" s="15" t="s">
        <v>22</v>
      </c>
      <c r="C96" s="15"/>
      <c r="D96" s="15"/>
      <c r="E96" s="15"/>
      <c r="F96" s="16"/>
      <c r="G96" s="15"/>
      <c r="H96" s="15"/>
      <c r="I96" s="15"/>
      <c r="K96" s="23"/>
    </row>
    <row r="97" spans="1:11" ht="14.25" customHeight="1" x14ac:dyDescent="0.3">
      <c r="A97" s="7"/>
      <c r="B97" s="25" t="s">
        <v>23</v>
      </c>
      <c r="C97" s="8" t="s">
        <v>1</v>
      </c>
      <c r="D97" s="8">
        <v>5</v>
      </c>
      <c r="E97" s="20"/>
      <c r="F97" s="9">
        <f>E97*D97</f>
        <v>0</v>
      </c>
      <c r="G97" s="20"/>
      <c r="H97" s="9">
        <f>G97*D97</f>
        <v>0</v>
      </c>
      <c r="I97" s="9">
        <f>H97+F97</f>
        <v>0</v>
      </c>
      <c r="K97" s="23"/>
    </row>
    <row r="98" spans="1:11" ht="14.25" customHeight="1" x14ac:dyDescent="0.3">
      <c r="A98" s="7"/>
      <c r="B98" s="25" t="s">
        <v>24</v>
      </c>
      <c r="C98" s="8" t="s">
        <v>1</v>
      </c>
      <c r="D98" s="8">
        <v>13</v>
      </c>
      <c r="E98" s="20"/>
      <c r="F98" s="9">
        <f t="shared" ref="F98:F106" si="35">E98*D98</f>
        <v>0</v>
      </c>
      <c r="G98" s="20"/>
      <c r="H98" s="9">
        <f t="shared" ref="H98:H106" si="36">G98*D98</f>
        <v>0</v>
      </c>
      <c r="I98" s="9">
        <f t="shared" ref="I98:I106" si="37">H98+F98</f>
        <v>0</v>
      </c>
      <c r="K98" s="23"/>
    </row>
    <row r="99" spans="1:11" ht="14.25" customHeight="1" x14ac:dyDescent="0.3">
      <c r="A99" s="7"/>
      <c r="B99" s="25" t="s">
        <v>25</v>
      </c>
      <c r="C99" s="25" t="s">
        <v>2</v>
      </c>
      <c r="D99" s="17">
        <v>8</v>
      </c>
      <c r="E99" s="20"/>
      <c r="F99" s="9">
        <f t="shared" si="35"/>
        <v>0</v>
      </c>
      <c r="G99" s="20"/>
      <c r="H99" s="9">
        <f t="shared" si="36"/>
        <v>0</v>
      </c>
      <c r="I99" s="9">
        <f t="shared" si="37"/>
        <v>0</v>
      </c>
      <c r="K99" s="23"/>
    </row>
    <row r="100" spans="1:11" ht="14.25" customHeight="1" x14ac:dyDescent="0.3">
      <c r="A100" s="7"/>
      <c r="B100" s="25" t="s">
        <v>26</v>
      </c>
      <c r="C100" s="8" t="s">
        <v>1</v>
      </c>
      <c r="D100" s="17">
        <v>5</v>
      </c>
      <c r="E100" s="20"/>
      <c r="F100" s="9">
        <f t="shared" si="35"/>
        <v>0</v>
      </c>
      <c r="G100" s="20"/>
      <c r="H100" s="9">
        <f t="shared" si="36"/>
        <v>0</v>
      </c>
      <c r="I100" s="9">
        <f t="shared" si="37"/>
        <v>0</v>
      </c>
      <c r="K100" s="23"/>
    </row>
    <row r="101" spans="1:11" ht="14.25" customHeight="1" x14ac:dyDescent="0.3">
      <c r="A101" s="7"/>
      <c r="B101" s="25" t="s">
        <v>27</v>
      </c>
      <c r="C101" s="8" t="s">
        <v>1</v>
      </c>
      <c r="D101" s="17">
        <v>7</v>
      </c>
      <c r="E101" s="20"/>
      <c r="F101" s="9">
        <f t="shared" si="35"/>
        <v>0</v>
      </c>
      <c r="G101" s="20"/>
      <c r="H101" s="9">
        <f t="shared" si="36"/>
        <v>0</v>
      </c>
      <c r="I101" s="9">
        <f t="shared" si="37"/>
        <v>0</v>
      </c>
      <c r="K101" s="23"/>
    </row>
    <row r="102" spans="1:11" ht="14.25" customHeight="1" x14ac:dyDescent="0.3">
      <c r="A102" s="7"/>
      <c r="B102" s="25" t="s">
        <v>28</v>
      </c>
      <c r="C102" s="8" t="s">
        <v>2</v>
      </c>
      <c r="D102" s="17">
        <v>12</v>
      </c>
      <c r="E102" s="20"/>
      <c r="F102" s="9">
        <f t="shared" si="35"/>
        <v>0</v>
      </c>
      <c r="G102" s="20"/>
      <c r="H102" s="9">
        <f t="shared" si="36"/>
        <v>0</v>
      </c>
      <c r="I102" s="9">
        <f t="shared" si="37"/>
        <v>0</v>
      </c>
      <c r="K102" s="23"/>
    </row>
    <row r="103" spans="1:11" ht="14.25" customHeight="1" x14ac:dyDescent="0.3">
      <c r="A103" s="7"/>
      <c r="B103" s="8" t="s">
        <v>29</v>
      </c>
      <c r="C103" s="8" t="s">
        <v>18</v>
      </c>
      <c r="D103" s="17">
        <v>1</v>
      </c>
      <c r="E103" s="20"/>
      <c r="F103" s="9">
        <f t="shared" si="35"/>
        <v>0</v>
      </c>
      <c r="G103" s="20"/>
      <c r="H103" s="9">
        <f t="shared" si="36"/>
        <v>0</v>
      </c>
      <c r="I103" s="9">
        <f t="shared" si="37"/>
        <v>0</v>
      </c>
      <c r="K103" s="23"/>
    </row>
    <row r="104" spans="1:11" ht="14.25" customHeight="1" x14ac:dyDescent="0.3">
      <c r="A104" s="7"/>
      <c r="B104" s="8" t="s">
        <v>30</v>
      </c>
      <c r="C104" s="8" t="s">
        <v>18</v>
      </c>
      <c r="D104" s="17">
        <v>1</v>
      </c>
      <c r="E104" s="20"/>
      <c r="F104" s="9">
        <f t="shared" si="35"/>
        <v>0</v>
      </c>
      <c r="G104" s="20"/>
      <c r="H104" s="9">
        <f t="shared" si="36"/>
        <v>0</v>
      </c>
      <c r="I104" s="9">
        <f t="shared" si="37"/>
        <v>0</v>
      </c>
      <c r="K104" s="23"/>
    </row>
    <row r="105" spans="1:11" ht="14.25" customHeight="1" x14ac:dyDescent="0.3">
      <c r="A105" s="18"/>
      <c r="B105" s="19" t="s">
        <v>31</v>
      </c>
      <c r="C105" s="8" t="s">
        <v>18</v>
      </c>
      <c r="D105" s="17">
        <v>1</v>
      </c>
      <c r="E105" s="20"/>
      <c r="F105" s="9">
        <f t="shared" si="35"/>
        <v>0</v>
      </c>
      <c r="G105" s="20"/>
      <c r="H105" s="9">
        <f t="shared" si="36"/>
        <v>0</v>
      </c>
      <c r="I105" s="9">
        <f t="shared" si="37"/>
        <v>0</v>
      </c>
      <c r="K105" s="23"/>
    </row>
    <row r="106" spans="1:11" ht="14.25" customHeight="1" x14ac:dyDescent="0.3">
      <c r="A106" s="7"/>
      <c r="B106" s="26" t="s">
        <v>32</v>
      </c>
      <c r="C106" s="8" t="s">
        <v>1</v>
      </c>
      <c r="D106" s="17">
        <v>7</v>
      </c>
      <c r="E106" s="20"/>
      <c r="F106" s="9">
        <f t="shared" si="35"/>
        <v>0</v>
      </c>
      <c r="G106" s="20"/>
      <c r="H106" s="9">
        <f t="shared" si="36"/>
        <v>0</v>
      </c>
      <c r="I106" s="9">
        <f t="shared" si="37"/>
        <v>0</v>
      </c>
      <c r="K106" s="23"/>
    </row>
    <row r="107" spans="1:11" ht="14.25" customHeight="1" x14ac:dyDescent="0.3">
      <c r="A107" s="7"/>
      <c r="B107" s="8"/>
      <c r="C107" s="8"/>
      <c r="D107" s="8"/>
      <c r="E107" s="8"/>
      <c r="F107" s="9"/>
      <c r="G107" s="8"/>
      <c r="H107" s="8"/>
      <c r="I107" s="8"/>
      <c r="K107" s="23"/>
    </row>
    <row r="108" spans="1:11" ht="14.25" customHeight="1" x14ac:dyDescent="0.3">
      <c r="A108" s="11" t="s">
        <v>39</v>
      </c>
      <c r="B108" s="12" t="s">
        <v>40</v>
      </c>
      <c r="C108" s="12"/>
      <c r="D108" s="12"/>
      <c r="E108" s="12"/>
      <c r="F108" s="13"/>
      <c r="G108" s="12"/>
      <c r="H108" s="12"/>
      <c r="I108" s="12"/>
      <c r="K108" s="23"/>
    </row>
    <row r="109" spans="1:11" ht="14.25" customHeight="1" x14ac:dyDescent="0.3">
      <c r="A109" s="14" t="s">
        <v>14</v>
      </c>
      <c r="B109" s="15" t="s">
        <v>41</v>
      </c>
      <c r="C109" s="15"/>
      <c r="D109" s="15"/>
      <c r="E109" s="15"/>
      <c r="F109" s="16"/>
      <c r="G109" s="15"/>
      <c r="H109" s="15"/>
      <c r="I109" s="16">
        <f>SUM(I110:I122)</f>
        <v>0</v>
      </c>
      <c r="K109" s="23">
        <f t="shared" si="25"/>
        <v>0</v>
      </c>
    </row>
    <row r="110" spans="1:11" ht="70.8" customHeight="1" x14ac:dyDescent="0.3">
      <c r="A110" s="7"/>
      <c r="B110" s="24" t="s">
        <v>60</v>
      </c>
      <c r="C110" s="8" t="s">
        <v>17</v>
      </c>
      <c r="D110" s="8">
        <v>1</v>
      </c>
      <c r="E110" s="20"/>
      <c r="F110" s="9">
        <f>E110*D110</f>
        <v>0</v>
      </c>
      <c r="G110" s="20"/>
      <c r="H110" s="9">
        <f>G110*D110</f>
        <v>0</v>
      </c>
      <c r="I110" s="9">
        <f>H110+F110</f>
        <v>0</v>
      </c>
      <c r="K110" s="23"/>
    </row>
    <row r="111" spans="1:11" ht="14.25" customHeight="1" x14ac:dyDescent="0.3">
      <c r="A111" s="7"/>
      <c r="B111" s="8" t="s">
        <v>19</v>
      </c>
      <c r="C111" s="8" t="s">
        <v>17</v>
      </c>
      <c r="D111" s="8">
        <v>1</v>
      </c>
      <c r="E111" s="20"/>
      <c r="F111" s="9">
        <f t="shared" ref="F111:F114" si="38">E111*D111</f>
        <v>0</v>
      </c>
      <c r="G111" s="20"/>
      <c r="H111" s="9">
        <f t="shared" ref="H111:H113" si="39">G111*D111</f>
        <v>0</v>
      </c>
      <c r="I111" s="9">
        <f t="shared" ref="I111:I114" si="40">H111+F111</f>
        <v>0</v>
      </c>
      <c r="K111" s="23"/>
    </row>
    <row r="112" spans="1:11" ht="14.25" customHeight="1" x14ac:dyDescent="0.3">
      <c r="A112" s="7"/>
      <c r="B112" s="8" t="s">
        <v>20</v>
      </c>
      <c r="C112" s="8" t="s">
        <v>17</v>
      </c>
      <c r="D112" s="8">
        <v>1</v>
      </c>
      <c r="E112" s="20"/>
      <c r="F112" s="9">
        <f t="shared" si="38"/>
        <v>0</v>
      </c>
      <c r="G112" s="20"/>
      <c r="H112" s="9">
        <f t="shared" si="39"/>
        <v>0</v>
      </c>
      <c r="I112" s="9">
        <f t="shared" si="40"/>
        <v>0</v>
      </c>
      <c r="K112" s="23"/>
    </row>
    <row r="113" spans="1:11" ht="14.25" customHeight="1" x14ac:dyDescent="0.3">
      <c r="A113" s="7"/>
      <c r="B113" s="8" t="s">
        <v>57</v>
      </c>
      <c r="C113" s="8" t="s">
        <v>17</v>
      </c>
      <c r="D113" s="8">
        <v>1</v>
      </c>
      <c r="E113" s="20"/>
      <c r="F113" s="9">
        <f t="shared" si="38"/>
        <v>0</v>
      </c>
      <c r="G113" s="20"/>
      <c r="H113" s="9">
        <f t="shared" si="39"/>
        <v>0</v>
      </c>
      <c r="I113" s="9">
        <f t="shared" si="40"/>
        <v>0</v>
      </c>
      <c r="K113" s="23"/>
    </row>
    <row r="114" spans="1:11" ht="14.25" customHeight="1" x14ac:dyDescent="0.3">
      <c r="A114" s="7"/>
      <c r="B114" s="8" t="s">
        <v>21</v>
      </c>
      <c r="C114" s="8" t="s">
        <v>17</v>
      </c>
      <c r="D114" s="8">
        <v>4</v>
      </c>
      <c r="E114" s="20"/>
      <c r="F114" s="9">
        <f t="shared" si="38"/>
        <v>0</v>
      </c>
      <c r="G114" s="15"/>
      <c r="H114" s="15"/>
      <c r="I114" s="9">
        <f t="shared" si="40"/>
        <v>0</v>
      </c>
      <c r="K114" s="23"/>
    </row>
    <row r="115" spans="1:11" ht="14.25" customHeight="1" x14ac:dyDescent="0.3">
      <c r="A115" s="7"/>
      <c r="B115" s="15" t="s">
        <v>22</v>
      </c>
      <c r="C115" s="15"/>
      <c r="D115" s="15"/>
      <c r="E115" s="15"/>
      <c r="F115" s="16"/>
      <c r="G115" s="15"/>
      <c r="H115" s="15"/>
      <c r="I115" s="15"/>
      <c r="K115" s="23"/>
    </row>
    <row r="116" spans="1:11" ht="14.25" customHeight="1" x14ac:dyDescent="0.3">
      <c r="A116" s="7"/>
      <c r="B116" s="8" t="s">
        <v>104</v>
      </c>
      <c r="C116" s="8" t="s">
        <v>1</v>
      </c>
      <c r="D116" s="8">
        <v>2</v>
      </c>
      <c r="E116" s="20"/>
      <c r="F116" s="9">
        <f>E116*D116</f>
        <v>0</v>
      </c>
      <c r="G116" s="20"/>
      <c r="H116" s="9">
        <f>G116*D116</f>
        <v>0</v>
      </c>
      <c r="I116" s="9">
        <f>H116+F116</f>
        <v>0</v>
      </c>
      <c r="K116" s="23"/>
    </row>
    <row r="117" spans="1:11" ht="14.25" customHeight="1" x14ac:dyDescent="0.3">
      <c r="A117" s="7"/>
      <c r="B117" s="8" t="s">
        <v>114</v>
      </c>
      <c r="C117" s="8" t="s">
        <v>1</v>
      </c>
      <c r="D117" s="17">
        <v>2</v>
      </c>
      <c r="E117" s="20"/>
      <c r="F117" s="9">
        <f t="shared" ref="F117:F122" si="41">E117*D117</f>
        <v>0</v>
      </c>
      <c r="G117" s="20"/>
      <c r="H117" s="9">
        <f t="shared" ref="H117:H122" si="42">G117*D117</f>
        <v>0</v>
      </c>
      <c r="I117" s="9">
        <f t="shared" ref="I117:I122" si="43">H117+F117</f>
        <v>0</v>
      </c>
      <c r="K117" s="23"/>
    </row>
    <row r="118" spans="1:11" ht="14.25" customHeight="1" x14ac:dyDescent="0.3">
      <c r="A118" s="7"/>
      <c r="B118" s="8" t="s">
        <v>29</v>
      </c>
      <c r="C118" s="8" t="s">
        <v>18</v>
      </c>
      <c r="D118" s="17">
        <v>1</v>
      </c>
      <c r="E118" s="20"/>
      <c r="F118" s="9">
        <f t="shared" si="41"/>
        <v>0</v>
      </c>
      <c r="G118" s="20"/>
      <c r="H118" s="9">
        <f t="shared" si="42"/>
        <v>0</v>
      </c>
      <c r="I118" s="9">
        <f t="shared" si="43"/>
        <v>0</v>
      </c>
      <c r="K118" s="23"/>
    </row>
    <row r="119" spans="1:11" ht="14.25" customHeight="1" x14ac:dyDescent="0.3">
      <c r="A119" s="14"/>
      <c r="B119" s="8" t="s">
        <v>30</v>
      </c>
      <c r="C119" s="8" t="s">
        <v>18</v>
      </c>
      <c r="D119" s="17">
        <v>1</v>
      </c>
      <c r="E119" s="20"/>
      <c r="F119" s="9">
        <f t="shared" si="41"/>
        <v>0</v>
      </c>
      <c r="G119" s="20"/>
      <c r="H119" s="9">
        <f t="shared" si="42"/>
        <v>0</v>
      </c>
      <c r="I119" s="9">
        <f t="shared" si="43"/>
        <v>0</v>
      </c>
      <c r="K119" s="23"/>
    </row>
    <row r="120" spans="1:11" ht="14.25" customHeight="1" x14ac:dyDescent="0.3">
      <c r="A120" s="7"/>
      <c r="B120" s="19" t="s">
        <v>105</v>
      </c>
      <c r="C120" s="8" t="s">
        <v>18</v>
      </c>
      <c r="D120" s="17">
        <v>1</v>
      </c>
      <c r="E120" s="20"/>
      <c r="F120" s="9">
        <f t="shared" si="41"/>
        <v>0</v>
      </c>
      <c r="G120" s="20"/>
      <c r="H120" s="9">
        <f t="shared" si="42"/>
        <v>0</v>
      </c>
      <c r="I120" s="9">
        <f t="shared" si="43"/>
        <v>0</v>
      </c>
      <c r="K120" s="23"/>
    </row>
    <row r="121" spans="1:11" ht="14.25" customHeight="1" x14ac:dyDescent="0.3">
      <c r="A121" s="7"/>
      <c r="B121" s="25" t="s">
        <v>28</v>
      </c>
      <c r="C121" s="8" t="s">
        <v>2</v>
      </c>
      <c r="D121" s="17">
        <v>3</v>
      </c>
      <c r="E121" s="20"/>
      <c r="F121" s="9">
        <f t="shared" si="41"/>
        <v>0</v>
      </c>
      <c r="G121" s="20"/>
      <c r="H121" s="9">
        <f t="shared" si="42"/>
        <v>0</v>
      </c>
      <c r="I121" s="9">
        <f t="shared" si="43"/>
        <v>0</v>
      </c>
      <c r="K121" s="23"/>
    </row>
    <row r="122" spans="1:11" ht="14.25" customHeight="1" x14ac:dyDescent="0.3">
      <c r="A122" s="7"/>
      <c r="B122" s="26" t="s">
        <v>59</v>
      </c>
      <c r="C122" s="8" t="s">
        <v>1</v>
      </c>
      <c r="D122" s="17">
        <v>2</v>
      </c>
      <c r="E122" s="20"/>
      <c r="F122" s="9">
        <f t="shared" si="41"/>
        <v>0</v>
      </c>
      <c r="G122" s="20"/>
      <c r="H122" s="9">
        <f t="shared" si="42"/>
        <v>0</v>
      </c>
      <c r="I122" s="9">
        <f t="shared" si="43"/>
        <v>0</v>
      </c>
      <c r="K122" s="23"/>
    </row>
    <row r="123" spans="1:11" ht="14.25" customHeight="1" x14ac:dyDescent="0.3">
      <c r="A123" s="7"/>
      <c r="B123" s="8"/>
      <c r="C123" s="8"/>
      <c r="D123" s="8"/>
      <c r="E123" s="8"/>
      <c r="F123" s="9"/>
      <c r="G123" s="8"/>
      <c r="H123" s="8"/>
      <c r="I123" s="8"/>
      <c r="K123" s="23"/>
    </row>
    <row r="124" spans="1:11" ht="14.25" customHeight="1" x14ac:dyDescent="0.3">
      <c r="A124" s="11" t="s">
        <v>42</v>
      </c>
      <c r="B124" s="12" t="s">
        <v>68</v>
      </c>
      <c r="C124" s="12"/>
      <c r="D124" s="12"/>
      <c r="E124" s="12"/>
      <c r="F124" s="13"/>
      <c r="G124" s="12"/>
      <c r="H124" s="12"/>
      <c r="I124" s="12"/>
      <c r="K124" s="23"/>
    </row>
    <row r="125" spans="1:11" ht="14.25" customHeight="1" x14ac:dyDescent="0.3">
      <c r="A125" s="14" t="s">
        <v>14</v>
      </c>
      <c r="B125" s="15" t="s">
        <v>41</v>
      </c>
      <c r="C125" s="15"/>
      <c r="D125" s="15"/>
      <c r="E125" s="15"/>
      <c r="F125" s="16"/>
      <c r="G125" s="15"/>
      <c r="H125" s="15"/>
      <c r="I125" s="16">
        <f>SUM(I126:I140)</f>
        <v>0</v>
      </c>
      <c r="K125" s="23">
        <f t="shared" si="25"/>
        <v>0</v>
      </c>
    </row>
    <row r="126" spans="1:11" ht="69" customHeight="1" x14ac:dyDescent="0.3">
      <c r="A126" s="7"/>
      <c r="B126" s="24" t="s">
        <v>67</v>
      </c>
      <c r="C126" s="8" t="s">
        <v>17</v>
      </c>
      <c r="D126" s="8">
        <v>1</v>
      </c>
      <c r="E126" s="20"/>
      <c r="F126" s="9">
        <f>E126*D126</f>
        <v>0</v>
      </c>
      <c r="G126" s="20"/>
      <c r="H126" s="9">
        <f>G126*D126</f>
        <v>0</v>
      </c>
      <c r="I126" s="9">
        <f>H126+F126</f>
        <v>0</v>
      </c>
      <c r="K126" s="23"/>
    </row>
    <row r="127" spans="1:11" ht="14.25" customHeight="1" x14ac:dyDescent="0.3">
      <c r="A127" s="7"/>
      <c r="B127" s="8" t="s">
        <v>19</v>
      </c>
      <c r="C127" s="8" t="s">
        <v>17</v>
      </c>
      <c r="D127" s="8">
        <v>1</v>
      </c>
      <c r="E127" s="20"/>
      <c r="F127" s="9">
        <f t="shared" ref="F127:F129" si="44">E127*D127</f>
        <v>0</v>
      </c>
      <c r="G127" s="20"/>
      <c r="H127" s="9">
        <f t="shared" ref="H127:H128" si="45">G127*D127</f>
        <v>0</v>
      </c>
      <c r="I127" s="9">
        <f t="shared" ref="I127:I129" si="46">H127+F127</f>
        <v>0</v>
      </c>
      <c r="K127" s="23"/>
    </row>
    <row r="128" spans="1:11" ht="14.25" customHeight="1" x14ac:dyDescent="0.3">
      <c r="A128" s="7"/>
      <c r="B128" s="8" t="s">
        <v>20</v>
      </c>
      <c r="C128" s="8" t="s">
        <v>17</v>
      </c>
      <c r="D128" s="8">
        <v>1</v>
      </c>
      <c r="E128" s="20"/>
      <c r="F128" s="9">
        <f t="shared" si="44"/>
        <v>0</v>
      </c>
      <c r="G128" s="20"/>
      <c r="H128" s="9">
        <f t="shared" si="45"/>
        <v>0</v>
      </c>
      <c r="I128" s="9">
        <f t="shared" si="46"/>
        <v>0</v>
      </c>
      <c r="K128" s="23"/>
    </row>
    <row r="129" spans="1:11" ht="14.25" customHeight="1" x14ac:dyDescent="0.3">
      <c r="A129" s="7"/>
      <c r="B129" s="8" t="s">
        <v>21</v>
      </c>
      <c r="C129" s="8" t="s">
        <v>17</v>
      </c>
      <c r="D129" s="25">
        <v>4</v>
      </c>
      <c r="E129" s="20"/>
      <c r="F129" s="9">
        <f t="shared" si="44"/>
        <v>0</v>
      </c>
      <c r="G129" s="15"/>
      <c r="H129" s="15"/>
      <c r="I129" s="9">
        <f t="shared" si="46"/>
        <v>0</v>
      </c>
      <c r="K129" s="23"/>
    </row>
    <row r="130" spans="1:11" ht="14.25" customHeight="1" x14ac:dyDescent="0.3">
      <c r="A130" s="14"/>
      <c r="B130" s="15" t="s">
        <v>22</v>
      </c>
      <c r="C130" s="15"/>
      <c r="D130" s="15"/>
      <c r="E130" s="15"/>
      <c r="F130" s="16"/>
      <c r="G130" s="15"/>
      <c r="H130" s="15"/>
      <c r="I130" s="15"/>
      <c r="K130" s="23"/>
    </row>
    <row r="131" spans="1:11" ht="14.25" customHeight="1" x14ac:dyDescent="0.3">
      <c r="A131" s="7"/>
      <c r="B131" s="25" t="s">
        <v>106</v>
      </c>
      <c r="C131" s="8" t="s">
        <v>1</v>
      </c>
      <c r="D131" s="8">
        <v>11.6</v>
      </c>
      <c r="E131" s="20"/>
      <c r="F131" s="9">
        <f>E131*D131</f>
        <v>0</v>
      </c>
      <c r="G131" s="20"/>
      <c r="H131" s="9">
        <f>G131*D131</f>
        <v>0</v>
      </c>
      <c r="I131" s="9">
        <f>H131+F131</f>
        <v>0</v>
      </c>
      <c r="K131" s="23"/>
    </row>
    <row r="132" spans="1:11" ht="14.25" customHeight="1" x14ac:dyDescent="0.3">
      <c r="A132" s="7"/>
      <c r="B132" s="25" t="s">
        <v>107</v>
      </c>
      <c r="C132" s="8" t="s">
        <v>1</v>
      </c>
      <c r="D132" s="8">
        <v>2</v>
      </c>
      <c r="E132" s="20"/>
      <c r="F132" s="9">
        <f t="shared" ref="F132:F140" si="47">E132*D132</f>
        <v>0</v>
      </c>
      <c r="G132" s="20"/>
      <c r="H132" s="9">
        <f t="shared" ref="H132:H140" si="48">G132*D132</f>
        <v>0</v>
      </c>
      <c r="I132" s="9">
        <f t="shared" ref="I132:I140" si="49">H132+F132</f>
        <v>0</v>
      </c>
      <c r="K132" s="23"/>
    </row>
    <row r="133" spans="1:11" ht="14.25" customHeight="1" x14ac:dyDescent="0.3">
      <c r="A133" s="7"/>
      <c r="B133" s="25" t="s">
        <v>108</v>
      </c>
      <c r="C133" s="25" t="s">
        <v>2</v>
      </c>
      <c r="D133" s="17">
        <v>9</v>
      </c>
      <c r="E133" s="20"/>
      <c r="F133" s="9">
        <f t="shared" si="47"/>
        <v>0</v>
      </c>
      <c r="G133" s="20"/>
      <c r="H133" s="9">
        <f t="shared" si="48"/>
        <v>0</v>
      </c>
      <c r="I133" s="9">
        <f t="shared" si="49"/>
        <v>0</v>
      </c>
      <c r="K133" s="23"/>
    </row>
    <row r="134" spans="1:11" ht="14.25" customHeight="1" x14ac:dyDescent="0.3">
      <c r="A134" s="7"/>
      <c r="B134" s="25" t="s">
        <v>109</v>
      </c>
      <c r="C134" s="8" t="s">
        <v>1</v>
      </c>
      <c r="D134" s="17">
        <v>7</v>
      </c>
      <c r="E134" s="20"/>
      <c r="F134" s="9">
        <f t="shared" si="47"/>
        <v>0</v>
      </c>
      <c r="G134" s="20"/>
      <c r="H134" s="9">
        <f t="shared" si="48"/>
        <v>0</v>
      </c>
      <c r="I134" s="9">
        <f t="shared" si="49"/>
        <v>0</v>
      </c>
      <c r="K134" s="23"/>
    </row>
    <row r="135" spans="1:11" ht="14.25" customHeight="1" x14ac:dyDescent="0.3">
      <c r="A135" s="7"/>
      <c r="B135" s="25" t="s">
        <v>110</v>
      </c>
      <c r="C135" s="8" t="s">
        <v>1</v>
      </c>
      <c r="D135" s="17">
        <v>3.5</v>
      </c>
      <c r="E135" s="20"/>
      <c r="F135" s="9">
        <f t="shared" si="47"/>
        <v>0</v>
      </c>
      <c r="G135" s="20"/>
      <c r="H135" s="9">
        <f t="shared" si="48"/>
        <v>0</v>
      </c>
      <c r="I135" s="9">
        <f t="shared" si="49"/>
        <v>0</v>
      </c>
      <c r="K135" s="23"/>
    </row>
    <row r="136" spans="1:11" ht="14.25" customHeight="1" x14ac:dyDescent="0.3">
      <c r="A136" s="7"/>
      <c r="B136" s="25" t="s">
        <v>28</v>
      </c>
      <c r="C136" s="8" t="s">
        <v>2</v>
      </c>
      <c r="D136" s="17">
        <v>14</v>
      </c>
      <c r="E136" s="20"/>
      <c r="F136" s="9">
        <f t="shared" si="47"/>
        <v>0</v>
      </c>
      <c r="G136" s="20"/>
      <c r="H136" s="9">
        <f t="shared" si="48"/>
        <v>0</v>
      </c>
      <c r="I136" s="9">
        <f t="shared" si="49"/>
        <v>0</v>
      </c>
      <c r="K136" s="23"/>
    </row>
    <row r="137" spans="1:11" ht="14.25" customHeight="1" x14ac:dyDescent="0.3">
      <c r="A137" s="7"/>
      <c r="B137" s="8" t="s">
        <v>29</v>
      </c>
      <c r="C137" s="8" t="s">
        <v>18</v>
      </c>
      <c r="D137" s="17">
        <v>1</v>
      </c>
      <c r="E137" s="20"/>
      <c r="F137" s="9">
        <f t="shared" si="47"/>
        <v>0</v>
      </c>
      <c r="G137" s="20"/>
      <c r="H137" s="9">
        <f t="shared" si="48"/>
        <v>0</v>
      </c>
      <c r="I137" s="9">
        <f t="shared" si="49"/>
        <v>0</v>
      </c>
      <c r="K137" s="23"/>
    </row>
    <row r="138" spans="1:11" ht="14.25" customHeight="1" x14ac:dyDescent="0.3">
      <c r="A138" s="7"/>
      <c r="B138" s="8" t="s">
        <v>30</v>
      </c>
      <c r="C138" s="8" t="s">
        <v>18</v>
      </c>
      <c r="D138" s="17">
        <v>1</v>
      </c>
      <c r="E138" s="20"/>
      <c r="F138" s="9">
        <f t="shared" si="47"/>
        <v>0</v>
      </c>
      <c r="G138" s="20"/>
      <c r="H138" s="9">
        <f t="shared" si="48"/>
        <v>0</v>
      </c>
      <c r="I138" s="9">
        <f t="shared" si="49"/>
        <v>0</v>
      </c>
      <c r="K138" s="23"/>
    </row>
    <row r="139" spans="1:11" ht="14.25" customHeight="1" x14ac:dyDescent="0.3">
      <c r="A139" s="18"/>
      <c r="B139" s="19" t="s">
        <v>111</v>
      </c>
      <c r="C139" s="8" t="s">
        <v>18</v>
      </c>
      <c r="D139" s="17">
        <v>1</v>
      </c>
      <c r="E139" s="20"/>
      <c r="F139" s="9">
        <f t="shared" si="47"/>
        <v>0</v>
      </c>
      <c r="G139" s="20"/>
      <c r="H139" s="9">
        <f t="shared" si="48"/>
        <v>0</v>
      </c>
      <c r="I139" s="9">
        <f t="shared" si="49"/>
        <v>0</v>
      </c>
      <c r="K139" s="23"/>
    </row>
    <row r="140" spans="1:11" ht="14.25" customHeight="1" x14ac:dyDescent="0.3">
      <c r="A140" s="7"/>
      <c r="B140" s="26" t="s">
        <v>32</v>
      </c>
      <c r="C140" s="8" t="s">
        <v>1</v>
      </c>
      <c r="D140" s="17">
        <v>10</v>
      </c>
      <c r="E140" s="20"/>
      <c r="F140" s="9">
        <f t="shared" si="47"/>
        <v>0</v>
      </c>
      <c r="G140" s="20"/>
      <c r="H140" s="9">
        <f t="shared" si="48"/>
        <v>0</v>
      </c>
      <c r="I140" s="9">
        <f t="shared" si="49"/>
        <v>0</v>
      </c>
      <c r="K140" s="23"/>
    </row>
    <row r="141" spans="1:11" ht="14.25" customHeight="1" x14ac:dyDescent="0.3">
      <c r="A141" s="7"/>
      <c r="B141" s="8"/>
      <c r="C141" s="8"/>
      <c r="D141" s="8"/>
      <c r="E141" s="8"/>
      <c r="F141" s="9"/>
      <c r="G141" s="8"/>
      <c r="H141" s="8"/>
      <c r="I141" s="8"/>
      <c r="K141" s="23"/>
    </row>
    <row r="142" spans="1:11" ht="14.25" customHeight="1" x14ac:dyDescent="0.3">
      <c r="A142" s="11" t="s">
        <v>39</v>
      </c>
      <c r="B142" s="12" t="s">
        <v>71</v>
      </c>
      <c r="C142" s="12"/>
      <c r="D142" s="12"/>
      <c r="E142" s="12"/>
      <c r="F142" s="13"/>
      <c r="G142" s="12"/>
      <c r="H142" s="12"/>
      <c r="I142" s="12"/>
      <c r="K142" s="23"/>
    </row>
    <row r="143" spans="1:11" ht="14.25" customHeight="1" x14ac:dyDescent="0.3">
      <c r="A143" s="14" t="s">
        <v>14</v>
      </c>
      <c r="B143" s="15" t="s">
        <v>41</v>
      </c>
      <c r="C143" s="15"/>
      <c r="D143" s="15"/>
      <c r="E143" s="15"/>
      <c r="F143" s="16"/>
      <c r="G143" s="15"/>
      <c r="H143" s="15"/>
      <c r="I143" s="16">
        <f>SUM(I144:I156)</f>
        <v>0</v>
      </c>
      <c r="K143" s="23">
        <f t="shared" ref="K143:K191" si="50">I143</f>
        <v>0</v>
      </c>
    </row>
    <row r="144" spans="1:11" ht="72.599999999999994" customHeight="1" x14ac:dyDescent="0.3">
      <c r="A144" s="7"/>
      <c r="B144" s="24" t="s">
        <v>60</v>
      </c>
      <c r="C144" s="8" t="s">
        <v>17</v>
      </c>
      <c r="D144" s="8">
        <v>1</v>
      </c>
      <c r="E144" s="20"/>
      <c r="F144" s="9">
        <f>E144*D144</f>
        <v>0</v>
      </c>
      <c r="G144" s="20"/>
      <c r="H144" s="9">
        <f>G144*D144</f>
        <v>0</v>
      </c>
      <c r="I144" s="9">
        <f>H144+F144</f>
        <v>0</v>
      </c>
      <c r="K144" s="23"/>
    </row>
    <row r="145" spans="1:11" ht="14.25" customHeight="1" x14ac:dyDescent="0.3">
      <c r="A145" s="7"/>
      <c r="B145" s="8" t="s">
        <v>19</v>
      </c>
      <c r="C145" s="8" t="s">
        <v>17</v>
      </c>
      <c r="D145" s="8">
        <v>1</v>
      </c>
      <c r="E145" s="20"/>
      <c r="F145" s="9">
        <f t="shared" ref="F145:F148" si="51">E145*D145</f>
        <v>0</v>
      </c>
      <c r="G145" s="20"/>
      <c r="H145" s="9">
        <f t="shared" ref="H145:H147" si="52">G145*D145</f>
        <v>0</v>
      </c>
      <c r="I145" s="9">
        <f t="shared" ref="I145:I148" si="53">H145+F145</f>
        <v>0</v>
      </c>
      <c r="K145" s="23"/>
    </row>
    <row r="146" spans="1:11" ht="14.25" customHeight="1" x14ac:dyDescent="0.3">
      <c r="A146" s="7"/>
      <c r="B146" s="8" t="s">
        <v>20</v>
      </c>
      <c r="C146" s="8" t="s">
        <v>17</v>
      </c>
      <c r="D146" s="8">
        <v>1</v>
      </c>
      <c r="E146" s="20"/>
      <c r="F146" s="9">
        <f t="shared" si="51"/>
        <v>0</v>
      </c>
      <c r="G146" s="20"/>
      <c r="H146" s="9">
        <f t="shared" si="52"/>
        <v>0</v>
      </c>
      <c r="I146" s="9">
        <f t="shared" si="53"/>
        <v>0</v>
      </c>
      <c r="K146" s="23"/>
    </row>
    <row r="147" spans="1:11" ht="14.25" customHeight="1" x14ac:dyDescent="0.3">
      <c r="A147" s="7"/>
      <c r="B147" s="8" t="s">
        <v>57</v>
      </c>
      <c r="C147" s="8" t="s">
        <v>17</v>
      </c>
      <c r="D147" s="8">
        <v>1</v>
      </c>
      <c r="E147" s="20"/>
      <c r="F147" s="9">
        <f t="shared" si="51"/>
        <v>0</v>
      </c>
      <c r="G147" s="20"/>
      <c r="H147" s="9">
        <f t="shared" si="52"/>
        <v>0</v>
      </c>
      <c r="I147" s="9">
        <f t="shared" si="53"/>
        <v>0</v>
      </c>
      <c r="K147" s="23"/>
    </row>
    <row r="148" spans="1:11" ht="14.25" customHeight="1" x14ac:dyDescent="0.3">
      <c r="A148" s="7"/>
      <c r="B148" s="8" t="s">
        <v>58</v>
      </c>
      <c r="C148" s="8" t="s">
        <v>17</v>
      </c>
      <c r="D148" s="8">
        <v>4</v>
      </c>
      <c r="E148" s="20"/>
      <c r="F148" s="9">
        <f t="shared" si="51"/>
        <v>0</v>
      </c>
      <c r="G148" s="15"/>
      <c r="H148" s="15"/>
      <c r="I148" s="9">
        <f t="shared" si="53"/>
        <v>0</v>
      </c>
      <c r="K148" s="23"/>
    </row>
    <row r="149" spans="1:11" ht="14.25" customHeight="1" x14ac:dyDescent="0.3">
      <c r="A149" s="14"/>
      <c r="B149" s="15" t="s">
        <v>22</v>
      </c>
      <c r="C149" s="15"/>
      <c r="D149" s="15"/>
      <c r="E149" s="15"/>
      <c r="F149" s="16"/>
      <c r="G149" s="15"/>
      <c r="H149" s="15"/>
      <c r="I149" s="15"/>
      <c r="K149" s="23"/>
    </row>
    <row r="150" spans="1:11" ht="14.25" customHeight="1" x14ac:dyDescent="0.3">
      <c r="A150" s="7"/>
      <c r="B150" s="8" t="s">
        <v>112</v>
      </c>
      <c r="C150" s="8" t="s">
        <v>1</v>
      </c>
      <c r="D150" s="8">
        <v>2</v>
      </c>
      <c r="E150" s="20"/>
      <c r="F150" s="9">
        <f>E150*D150</f>
        <v>0</v>
      </c>
      <c r="G150" s="20"/>
      <c r="H150" s="9">
        <f>G150*D150</f>
        <v>0</v>
      </c>
      <c r="I150" s="9">
        <f>H150+F150</f>
        <v>0</v>
      </c>
      <c r="K150" s="23"/>
    </row>
    <row r="151" spans="1:11" ht="14.25" customHeight="1" x14ac:dyDescent="0.3">
      <c r="A151" s="7"/>
      <c r="B151" s="8" t="s">
        <v>113</v>
      </c>
      <c r="C151" s="8" t="s">
        <v>1</v>
      </c>
      <c r="D151" s="17">
        <v>2</v>
      </c>
      <c r="E151" s="20"/>
      <c r="F151" s="9">
        <f t="shared" ref="F151:F156" si="54">E151*D151</f>
        <v>0</v>
      </c>
      <c r="G151" s="20"/>
      <c r="H151" s="9">
        <f t="shared" ref="H151:H156" si="55">G151*D151</f>
        <v>0</v>
      </c>
      <c r="I151" s="9">
        <f t="shared" ref="I151:I156" si="56">H151+F151</f>
        <v>0</v>
      </c>
      <c r="K151" s="23"/>
    </row>
    <row r="152" spans="1:11" ht="14.25" customHeight="1" x14ac:dyDescent="0.3">
      <c r="A152" s="7"/>
      <c r="B152" s="8" t="s">
        <v>29</v>
      </c>
      <c r="C152" s="8" t="s">
        <v>18</v>
      </c>
      <c r="D152" s="17">
        <v>1</v>
      </c>
      <c r="E152" s="20"/>
      <c r="F152" s="9">
        <f t="shared" si="54"/>
        <v>0</v>
      </c>
      <c r="G152" s="20"/>
      <c r="H152" s="9">
        <f t="shared" si="55"/>
        <v>0</v>
      </c>
      <c r="I152" s="9">
        <f t="shared" si="56"/>
        <v>0</v>
      </c>
      <c r="K152" s="23"/>
    </row>
    <row r="153" spans="1:11" ht="14.25" customHeight="1" x14ac:dyDescent="0.3">
      <c r="A153" s="7"/>
      <c r="B153" s="8" t="s">
        <v>30</v>
      </c>
      <c r="C153" s="8" t="s">
        <v>18</v>
      </c>
      <c r="D153" s="17">
        <v>1</v>
      </c>
      <c r="E153" s="20"/>
      <c r="F153" s="9">
        <f t="shared" si="54"/>
        <v>0</v>
      </c>
      <c r="G153" s="20"/>
      <c r="H153" s="9">
        <f t="shared" si="55"/>
        <v>0</v>
      </c>
      <c r="I153" s="9">
        <f t="shared" si="56"/>
        <v>0</v>
      </c>
      <c r="K153" s="23"/>
    </row>
    <row r="154" spans="1:11" ht="14.25" customHeight="1" x14ac:dyDescent="0.3">
      <c r="A154" s="18"/>
      <c r="B154" s="19" t="s">
        <v>31</v>
      </c>
      <c r="C154" s="8" t="s">
        <v>18</v>
      </c>
      <c r="D154" s="17">
        <v>1</v>
      </c>
      <c r="E154" s="20"/>
      <c r="F154" s="9">
        <f t="shared" si="54"/>
        <v>0</v>
      </c>
      <c r="G154" s="20"/>
      <c r="H154" s="9">
        <f t="shared" si="55"/>
        <v>0</v>
      </c>
      <c r="I154" s="9">
        <f t="shared" si="56"/>
        <v>0</v>
      </c>
      <c r="K154" s="23"/>
    </row>
    <row r="155" spans="1:11" ht="14.25" customHeight="1" x14ac:dyDescent="0.3">
      <c r="A155" s="18"/>
      <c r="B155" s="25" t="s">
        <v>28</v>
      </c>
      <c r="C155" s="8" t="s">
        <v>2</v>
      </c>
      <c r="D155" s="17">
        <v>3</v>
      </c>
      <c r="E155" s="20"/>
      <c r="F155" s="9">
        <f t="shared" si="54"/>
        <v>0</v>
      </c>
      <c r="G155" s="20"/>
      <c r="H155" s="9">
        <f t="shared" si="55"/>
        <v>0</v>
      </c>
      <c r="I155" s="9">
        <f t="shared" si="56"/>
        <v>0</v>
      </c>
      <c r="K155" s="23"/>
    </row>
    <row r="156" spans="1:11" ht="14.25" customHeight="1" x14ac:dyDescent="0.3">
      <c r="A156" s="7"/>
      <c r="B156" s="26" t="s">
        <v>59</v>
      </c>
      <c r="C156" s="8" t="s">
        <v>1</v>
      </c>
      <c r="D156" s="17">
        <v>2</v>
      </c>
      <c r="E156" s="20"/>
      <c r="F156" s="9">
        <f t="shared" si="54"/>
        <v>0</v>
      </c>
      <c r="G156" s="20"/>
      <c r="H156" s="9">
        <f t="shared" si="55"/>
        <v>0</v>
      </c>
      <c r="I156" s="9">
        <f t="shared" si="56"/>
        <v>0</v>
      </c>
      <c r="K156" s="23"/>
    </row>
    <row r="157" spans="1:11" ht="14.25" customHeight="1" x14ac:dyDescent="0.3">
      <c r="A157" s="7"/>
      <c r="B157" s="8"/>
      <c r="C157" s="8"/>
      <c r="D157" s="8"/>
      <c r="E157" s="8"/>
      <c r="F157" s="9"/>
      <c r="G157" s="8"/>
      <c r="H157" s="8"/>
      <c r="I157" s="8"/>
      <c r="K157" s="23"/>
    </row>
    <row r="158" spans="1:11" ht="14.25" customHeight="1" x14ac:dyDescent="0.3">
      <c r="A158" s="11" t="s">
        <v>39</v>
      </c>
      <c r="B158" s="12" t="s">
        <v>72</v>
      </c>
      <c r="C158" s="12"/>
      <c r="D158" s="12"/>
      <c r="E158" s="12"/>
      <c r="F158" s="13"/>
      <c r="G158" s="12"/>
      <c r="H158" s="12"/>
      <c r="I158" s="12"/>
      <c r="K158" s="23"/>
    </row>
    <row r="159" spans="1:11" ht="14.25" customHeight="1" x14ac:dyDescent="0.3">
      <c r="A159" s="14" t="s">
        <v>14</v>
      </c>
      <c r="B159" s="15" t="s">
        <v>41</v>
      </c>
      <c r="C159" s="15"/>
      <c r="D159" s="15"/>
      <c r="E159" s="15"/>
      <c r="F159" s="16"/>
      <c r="G159" s="15"/>
      <c r="H159" s="15"/>
      <c r="I159" s="16">
        <f>SUM(I160:I172)</f>
        <v>0</v>
      </c>
      <c r="K159" s="23">
        <f t="shared" si="50"/>
        <v>0</v>
      </c>
    </row>
    <row r="160" spans="1:11" ht="68.400000000000006" customHeight="1" x14ac:dyDescent="0.3">
      <c r="A160" s="7"/>
      <c r="B160" s="24" t="s">
        <v>60</v>
      </c>
      <c r="C160" s="8" t="s">
        <v>17</v>
      </c>
      <c r="D160" s="8">
        <v>1</v>
      </c>
      <c r="E160" s="20"/>
      <c r="F160" s="9">
        <f>E160*D160</f>
        <v>0</v>
      </c>
      <c r="G160" s="20"/>
      <c r="H160" s="9">
        <f>G160*D160</f>
        <v>0</v>
      </c>
      <c r="I160" s="9">
        <f>H160+F160</f>
        <v>0</v>
      </c>
      <c r="K160" s="23"/>
    </row>
    <row r="161" spans="1:11" ht="14.25" customHeight="1" x14ac:dyDescent="0.3">
      <c r="A161" s="7"/>
      <c r="B161" s="8" t="s">
        <v>19</v>
      </c>
      <c r="C161" s="8" t="s">
        <v>17</v>
      </c>
      <c r="D161" s="8">
        <v>1</v>
      </c>
      <c r="E161" s="20"/>
      <c r="F161" s="9">
        <f t="shared" ref="F161:F164" si="57">E161*D161</f>
        <v>0</v>
      </c>
      <c r="G161" s="20"/>
      <c r="H161" s="9">
        <f t="shared" ref="H161:H163" si="58">G161*D161</f>
        <v>0</v>
      </c>
      <c r="I161" s="9">
        <f t="shared" ref="I161:I164" si="59">H161+F161</f>
        <v>0</v>
      </c>
      <c r="K161" s="23"/>
    </row>
    <row r="162" spans="1:11" ht="14.25" customHeight="1" x14ac:dyDescent="0.3">
      <c r="A162" s="7"/>
      <c r="B162" s="8" t="s">
        <v>20</v>
      </c>
      <c r="C162" s="8" t="s">
        <v>17</v>
      </c>
      <c r="D162" s="8">
        <v>1</v>
      </c>
      <c r="E162" s="20"/>
      <c r="F162" s="9">
        <f t="shared" si="57"/>
        <v>0</v>
      </c>
      <c r="G162" s="20"/>
      <c r="H162" s="9">
        <f t="shared" si="58"/>
        <v>0</v>
      </c>
      <c r="I162" s="9">
        <f t="shared" si="59"/>
        <v>0</v>
      </c>
      <c r="K162" s="23"/>
    </row>
    <row r="163" spans="1:11" ht="14.25" customHeight="1" x14ac:dyDescent="0.3">
      <c r="A163" s="7"/>
      <c r="B163" s="8" t="s">
        <v>57</v>
      </c>
      <c r="C163" s="8" t="s">
        <v>17</v>
      </c>
      <c r="D163" s="8">
        <v>1</v>
      </c>
      <c r="E163" s="20"/>
      <c r="F163" s="9">
        <f t="shared" si="57"/>
        <v>0</v>
      </c>
      <c r="G163" s="20"/>
      <c r="H163" s="9">
        <f t="shared" si="58"/>
        <v>0</v>
      </c>
      <c r="I163" s="9">
        <f t="shared" si="59"/>
        <v>0</v>
      </c>
      <c r="K163" s="23"/>
    </row>
    <row r="164" spans="1:11" ht="14.25" customHeight="1" x14ac:dyDescent="0.3">
      <c r="A164" s="7"/>
      <c r="B164" s="8" t="s">
        <v>58</v>
      </c>
      <c r="C164" s="8" t="s">
        <v>17</v>
      </c>
      <c r="D164" s="8">
        <v>4</v>
      </c>
      <c r="E164" s="20"/>
      <c r="F164" s="9">
        <f t="shared" si="57"/>
        <v>0</v>
      </c>
      <c r="G164" s="15"/>
      <c r="H164" s="15"/>
      <c r="I164" s="9">
        <f t="shared" si="59"/>
        <v>0</v>
      </c>
      <c r="K164" s="23"/>
    </row>
    <row r="165" spans="1:11" ht="14.25" customHeight="1" x14ac:dyDescent="0.3">
      <c r="A165" s="7"/>
      <c r="B165" s="15" t="s">
        <v>22</v>
      </c>
      <c r="C165" s="15"/>
      <c r="D165" s="15"/>
      <c r="E165" s="15"/>
      <c r="F165" s="16"/>
      <c r="G165" s="15"/>
      <c r="H165" s="15"/>
      <c r="I165" s="15"/>
      <c r="K165" s="23"/>
    </row>
    <row r="166" spans="1:11" ht="14.25" customHeight="1" x14ac:dyDescent="0.3">
      <c r="A166" s="7"/>
      <c r="B166" s="8" t="s">
        <v>112</v>
      </c>
      <c r="C166" s="8" t="s">
        <v>1</v>
      </c>
      <c r="D166" s="8">
        <v>2</v>
      </c>
      <c r="E166" s="20"/>
      <c r="F166" s="9">
        <f>E177*D166</f>
        <v>0</v>
      </c>
      <c r="G166" s="20"/>
      <c r="H166" s="9">
        <f>G166*D166</f>
        <v>0</v>
      </c>
      <c r="I166" s="9">
        <f>H166+F166</f>
        <v>0</v>
      </c>
      <c r="K166" s="23"/>
    </row>
    <row r="167" spans="1:11" ht="14.25" customHeight="1" x14ac:dyDescent="0.3">
      <c r="A167" s="7"/>
      <c r="B167" s="8" t="s">
        <v>113</v>
      </c>
      <c r="C167" s="8" t="s">
        <v>1</v>
      </c>
      <c r="D167" s="17">
        <v>2</v>
      </c>
      <c r="E167" s="20"/>
      <c r="F167" s="9">
        <f>E167*D167</f>
        <v>0</v>
      </c>
      <c r="G167" s="20"/>
      <c r="H167" s="9">
        <f>G167*D167</f>
        <v>0</v>
      </c>
      <c r="I167" s="9">
        <f>H167+F167</f>
        <v>0</v>
      </c>
      <c r="K167" s="23"/>
    </row>
    <row r="168" spans="1:11" ht="14.25" customHeight="1" x14ac:dyDescent="0.3">
      <c r="A168" s="7"/>
      <c r="B168" s="8" t="s">
        <v>29</v>
      </c>
      <c r="C168" s="8" t="s">
        <v>18</v>
      </c>
      <c r="D168" s="17">
        <v>1</v>
      </c>
      <c r="E168" s="20"/>
      <c r="F168" s="9">
        <f t="shared" ref="F168:F172" si="60">E168*D168</f>
        <v>0</v>
      </c>
      <c r="G168" s="20"/>
      <c r="H168" s="9">
        <f t="shared" ref="H168:H172" si="61">G168*D168</f>
        <v>0</v>
      </c>
      <c r="I168" s="9">
        <f t="shared" ref="I168:I171" si="62">H168+F168</f>
        <v>0</v>
      </c>
      <c r="K168" s="23"/>
    </row>
    <row r="169" spans="1:11" ht="14.25" customHeight="1" x14ac:dyDescent="0.3">
      <c r="A169" s="14"/>
      <c r="B169" s="8" t="s">
        <v>30</v>
      </c>
      <c r="C169" s="8" t="s">
        <v>18</v>
      </c>
      <c r="D169" s="17">
        <v>1</v>
      </c>
      <c r="E169" s="20"/>
      <c r="F169" s="9">
        <f t="shared" si="60"/>
        <v>0</v>
      </c>
      <c r="G169" s="20"/>
      <c r="H169" s="9">
        <f t="shared" si="61"/>
        <v>0</v>
      </c>
      <c r="I169" s="9">
        <f t="shared" si="62"/>
        <v>0</v>
      </c>
      <c r="K169" s="23"/>
    </row>
    <row r="170" spans="1:11" ht="14.25" customHeight="1" x14ac:dyDescent="0.3">
      <c r="A170" s="7"/>
      <c r="B170" s="19" t="s">
        <v>31</v>
      </c>
      <c r="C170" s="8" t="s">
        <v>18</v>
      </c>
      <c r="D170" s="17">
        <v>1</v>
      </c>
      <c r="E170" s="20"/>
      <c r="F170" s="9">
        <f t="shared" si="60"/>
        <v>0</v>
      </c>
      <c r="G170" s="20"/>
      <c r="H170" s="9">
        <f t="shared" si="61"/>
        <v>0</v>
      </c>
      <c r="I170" s="9">
        <f t="shared" si="62"/>
        <v>0</v>
      </c>
      <c r="K170" s="23"/>
    </row>
    <row r="171" spans="1:11" ht="14.25" customHeight="1" x14ac:dyDescent="0.3">
      <c r="A171" s="7"/>
      <c r="B171" s="25" t="s">
        <v>28</v>
      </c>
      <c r="C171" s="8" t="s">
        <v>2</v>
      </c>
      <c r="D171" s="17">
        <v>3</v>
      </c>
      <c r="E171" s="20"/>
      <c r="F171" s="9">
        <f t="shared" si="60"/>
        <v>0</v>
      </c>
      <c r="G171" s="20"/>
      <c r="H171" s="9">
        <f t="shared" si="61"/>
        <v>0</v>
      </c>
      <c r="I171" s="9">
        <f t="shared" si="62"/>
        <v>0</v>
      </c>
      <c r="K171" s="23"/>
    </row>
    <row r="172" spans="1:11" ht="14.25" customHeight="1" x14ac:dyDescent="0.3">
      <c r="A172" s="7"/>
      <c r="B172" s="26" t="s">
        <v>59</v>
      </c>
      <c r="C172" s="8" t="s">
        <v>1</v>
      </c>
      <c r="D172" s="17">
        <v>2</v>
      </c>
      <c r="E172" s="20"/>
      <c r="F172" s="9">
        <f t="shared" si="60"/>
        <v>0</v>
      </c>
      <c r="G172" s="20"/>
      <c r="H172" s="9">
        <f t="shared" si="61"/>
        <v>0</v>
      </c>
      <c r="I172" s="9">
        <f>H172+F172</f>
        <v>0</v>
      </c>
      <c r="K172" s="23"/>
    </row>
    <row r="173" spans="1:11" ht="14.25" customHeight="1" x14ac:dyDescent="0.3">
      <c r="B173" s="8"/>
      <c r="C173" s="8"/>
      <c r="D173" s="8"/>
      <c r="E173" s="8"/>
      <c r="F173" s="9"/>
      <c r="G173" s="8"/>
      <c r="H173" s="8"/>
      <c r="I173" s="8"/>
      <c r="K173" s="23"/>
    </row>
    <row r="174" spans="1:11" ht="14.25" customHeight="1" x14ac:dyDescent="0.3">
      <c r="A174" s="11" t="s">
        <v>43</v>
      </c>
      <c r="B174" s="12" t="s">
        <v>44</v>
      </c>
      <c r="C174" s="12"/>
      <c r="D174" s="12"/>
      <c r="E174" s="12"/>
      <c r="F174" s="13"/>
      <c r="G174" s="12"/>
      <c r="H174" s="12"/>
      <c r="I174" s="12"/>
      <c r="K174" s="23"/>
    </row>
    <row r="175" spans="1:11" ht="14.25" customHeight="1" x14ac:dyDescent="0.3">
      <c r="A175" s="14"/>
      <c r="B175" s="15" t="s">
        <v>45</v>
      </c>
      <c r="C175" s="15"/>
      <c r="D175" s="15"/>
      <c r="E175" s="15"/>
      <c r="F175" s="16"/>
      <c r="G175" s="15"/>
      <c r="H175" s="15"/>
      <c r="I175" s="16">
        <f>SUM(I176:I182)</f>
        <v>0</v>
      </c>
      <c r="K175" s="23">
        <f t="shared" si="50"/>
        <v>0</v>
      </c>
    </row>
    <row r="176" spans="1:11" ht="14.25" customHeight="1" x14ac:dyDescent="0.3">
      <c r="A176" s="7"/>
      <c r="B176" s="8" t="s">
        <v>46</v>
      </c>
      <c r="C176" s="8" t="s">
        <v>18</v>
      </c>
      <c r="D176" s="8">
        <v>1</v>
      </c>
      <c r="E176" s="15"/>
      <c r="F176" s="15"/>
      <c r="G176" s="20"/>
      <c r="H176" s="9">
        <f>G176*D176</f>
        <v>0</v>
      </c>
      <c r="I176" s="9">
        <f t="shared" ref="I176" si="63">H176+F176</f>
        <v>0</v>
      </c>
      <c r="K176" s="23"/>
    </row>
    <row r="177" spans="1:12" ht="14.25" customHeight="1" x14ac:dyDescent="0.3">
      <c r="A177" s="7"/>
      <c r="B177" s="8" t="s">
        <v>116</v>
      </c>
      <c r="C177" s="8" t="s">
        <v>18</v>
      </c>
      <c r="D177" s="8">
        <v>10</v>
      </c>
      <c r="E177" s="20"/>
      <c r="F177" s="9">
        <f>E177*D177</f>
        <v>0</v>
      </c>
      <c r="G177" s="20"/>
      <c r="H177" s="9">
        <f t="shared" ref="H177:H182" si="64">G177*D177</f>
        <v>0</v>
      </c>
      <c r="I177" s="9">
        <f t="shared" ref="I177:I181" si="65">H177+F177</f>
        <v>0</v>
      </c>
      <c r="J177" s="10"/>
      <c r="K177" s="23"/>
      <c r="L177" s="10"/>
    </row>
    <row r="178" spans="1:12" ht="14.25" customHeight="1" x14ac:dyDescent="0.3">
      <c r="A178" s="7"/>
      <c r="B178" s="8" t="s">
        <v>115</v>
      </c>
      <c r="C178" s="8" t="s">
        <v>18</v>
      </c>
      <c r="D178" s="8">
        <v>12</v>
      </c>
      <c r="E178" s="20"/>
      <c r="F178" s="9">
        <f t="shared" ref="F178:F181" si="66">E178*D178</f>
        <v>0</v>
      </c>
      <c r="G178" s="20"/>
      <c r="H178" s="9">
        <f t="shared" si="64"/>
        <v>0</v>
      </c>
      <c r="I178" s="9">
        <f t="shared" si="65"/>
        <v>0</v>
      </c>
      <c r="J178" s="10"/>
      <c r="K178" s="23"/>
      <c r="L178" s="10"/>
    </row>
    <row r="179" spans="1:12" ht="14.25" customHeight="1" x14ac:dyDescent="0.3">
      <c r="A179" s="7"/>
      <c r="B179" s="8" t="s">
        <v>117</v>
      </c>
      <c r="C179" s="8" t="s">
        <v>18</v>
      </c>
      <c r="D179" s="8">
        <v>22</v>
      </c>
      <c r="E179" s="20"/>
      <c r="F179" s="9">
        <f t="shared" si="66"/>
        <v>0</v>
      </c>
      <c r="G179" s="20"/>
      <c r="H179" s="9">
        <f t="shared" si="64"/>
        <v>0</v>
      </c>
      <c r="I179" s="9">
        <f t="shared" si="65"/>
        <v>0</v>
      </c>
      <c r="J179" s="10"/>
      <c r="K179" s="23"/>
      <c r="L179" s="10"/>
    </row>
    <row r="180" spans="1:12" ht="14.25" customHeight="1" x14ac:dyDescent="0.3">
      <c r="A180" s="7"/>
      <c r="B180" s="8" t="s">
        <v>118</v>
      </c>
      <c r="C180" s="8" t="s">
        <v>18</v>
      </c>
      <c r="D180" s="8">
        <v>36</v>
      </c>
      <c r="E180" s="20"/>
      <c r="F180" s="9">
        <f t="shared" si="66"/>
        <v>0</v>
      </c>
      <c r="G180" s="20"/>
      <c r="H180" s="9">
        <f t="shared" si="64"/>
        <v>0</v>
      </c>
      <c r="I180" s="9">
        <f t="shared" si="65"/>
        <v>0</v>
      </c>
      <c r="J180" s="10"/>
      <c r="K180" s="23"/>
      <c r="L180" s="10"/>
    </row>
    <row r="181" spans="1:12" ht="14.25" customHeight="1" x14ac:dyDescent="0.3">
      <c r="A181" s="7"/>
      <c r="B181" s="8" t="s">
        <v>119</v>
      </c>
      <c r="C181" s="8" t="s">
        <v>18</v>
      </c>
      <c r="D181" s="8">
        <v>8</v>
      </c>
      <c r="E181" s="20"/>
      <c r="F181" s="9">
        <f t="shared" si="66"/>
        <v>0</v>
      </c>
      <c r="G181" s="20"/>
      <c r="H181" s="9">
        <f t="shared" si="64"/>
        <v>0</v>
      </c>
      <c r="I181" s="9">
        <f t="shared" si="65"/>
        <v>0</v>
      </c>
      <c r="J181" s="10"/>
      <c r="K181" s="23"/>
      <c r="L181" s="10"/>
    </row>
    <row r="182" spans="1:12" ht="14.25" customHeight="1" x14ac:dyDescent="0.3">
      <c r="A182" s="7"/>
      <c r="B182" s="8" t="s">
        <v>73</v>
      </c>
      <c r="C182" s="8" t="s">
        <v>2</v>
      </c>
      <c r="D182" s="8">
        <v>53</v>
      </c>
      <c r="E182" s="20"/>
      <c r="F182" s="9">
        <f>E182*D182</f>
        <v>0</v>
      </c>
      <c r="G182" s="20"/>
      <c r="H182" s="9">
        <f t="shared" si="64"/>
        <v>0</v>
      </c>
      <c r="I182" s="9">
        <f t="shared" ref="I182" si="67">H182+F182</f>
        <v>0</v>
      </c>
      <c r="J182" s="10"/>
      <c r="K182" s="23"/>
      <c r="L182" s="10"/>
    </row>
    <row r="183" spans="1:12" ht="14.25" customHeight="1" x14ac:dyDescent="0.3">
      <c r="A183" s="14"/>
      <c r="B183" s="15" t="s">
        <v>47</v>
      </c>
      <c r="C183" s="15"/>
      <c r="D183" s="15"/>
      <c r="E183" s="15"/>
      <c r="F183" s="16"/>
      <c r="G183" s="15"/>
      <c r="H183" s="15"/>
      <c r="I183" s="16">
        <f>SUM(I184:I186)</f>
        <v>0</v>
      </c>
      <c r="K183" s="23">
        <f t="shared" si="50"/>
        <v>0</v>
      </c>
    </row>
    <row r="184" spans="1:12" ht="14.25" customHeight="1" x14ac:dyDescent="0.3">
      <c r="A184" s="7"/>
      <c r="B184" s="8" t="s">
        <v>48</v>
      </c>
      <c r="C184" s="8" t="s">
        <v>18</v>
      </c>
      <c r="D184" s="8">
        <v>1</v>
      </c>
      <c r="E184" s="20"/>
      <c r="F184" s="9">
        <f>E184*D184</f>
        <v>0</v>
      </c>
      <c r="G184" s="20"/>
      <c r="H184" s="9">
        <f>G184*D184</f>
        <v>0</v>
      </c>
      <c r="I184" s="9">
        <f>H184+F184</f>
        <v>0</v>
      </c>
      <c r="K184" s="23"/>
    </row>
    <row r="185" spans="1:12" ht="14.25" customHeight="1" x14ac:dyDescent="0.3">
      <c r="A185" s="7"/>
      <c r="B185" s="8" t="s">
        <v>49</v>
      </c>
      <c r="C185" s="8" t="s">
        <v>18</v>
      </c>
      <c r="D185" s="8">
        <v>1</v>
      </c>
      <c r="E185" s="20"/>
      <c r="F185" s="9">
        <f t="shared" ref="F185:F186" si="68">E185*D185</f>
        <v>0</v>
      </c>
      <c r="G185" s="20"/>
      <c r="H185" s="9">
        <f t="shared" ref="H185:H186" si="69">G185*D185</f>
        <v>0</v>
      </c>
      <c r="I185" s="9">
        <f t="shared" ref="I185:I186" si="70">H185+F185</f>
        <v>0</v>
      </c>
      <c r="K185" s="23"/>
    </row>
    <row r="186" spans="1:12" ht="14.25" customHeight="1" x14ac:dyDescent="0.3">
      <c r="A186" s="7"/>
      <c r="B186" s="8" t="s">
        <v>79</v>
      </c>
      <c r="C186" s="8" t="s">
        <v>18</v>
      </c>
      <c r="D186" s="8">
        <v>1</v>
      </c>
      <c r="E186" s="20"/>
      <c r="F186" s="9">
        <f t="shared" si="68"/>
        <v>0</v>
      </c>
      <c r="G186" s="20"/>
      <c r="H186" s="9">
        <f t="shared" si="69"/>
        <v>0</v>
      </c>
      <c r="I186" s="9">
        <f t="shared" si="70"/>
        <v>0</v>
      </c>
      <c r="K186" s="23"/>
    </row>
    <row r="187" spans="1:12" ht="14.25" customHeight="1" x14ac:dyDescent="0.3">
      <c r="A187" s="14"/>
      <c r="B187" s="15" t="s">
        <v>50</v>
      </c>
      <c r="C187" s="15"/>
      <c r="D187" s="15"/>
      <c r="E187" s="15"/>
      <c r="F187" s="16"/>
      <c r="G187" s="15"/>
      <c r="H187" s="15"/>
      <c r="I187" s="16">
        <f>SUM(I188:I190)</f>
        <v>0</v>
      </c>
      <c r="K187" s="23">
        <f t="shared" si="50"/>
        <v>0</v>
      </c>
    </row>
    <row r="188" spans="1:12" ht="14.25" customHeight="1" x14ac:dyDescent="0.3">
      <c r="A188" s="7" t="s">
        <v>51</v>
      </c>
      <c r="B188" s="8" t="s">
        <v>86</v>
      </c>
      <c r="C188" s="8" t="s">
        <v>18</v>
      </c>
      <c r="D188" s="8">
        <v>1</v>
      </c>
      <c r="E188" s="20"/>
      <c r="F188" s="9">
        <f>E188*D188</f>
        <v>0</v>
      </c>
      <c r="G188" s="20"/>
      <c r="H188" s="9">
        <f>G188*D188</f>
        <v>0</v>
      </c>
      <c r="I188" s="9">
        <f t="shared" ref="I188:I190" si="71">H188+F188</f>
        <v>0</v>
      </c>
      <c r="K188" s="23"/>
    </row>
    <row r="189" spans="1:12" ht="14.25" customHeight="1" x14ac:dyDescent="0.3">
      <c r="A189" s="7"/>
      <c r="B189" s="8" t="s">
        <v>87</v>
      </c>
      <c r="C189" s="8" t="s">
        <v>18</v>
      </c>
      <c r="D189" s="8">
        <v>1</v>
      </c>
      <c r="E189" s="20"/>
      <c r="F189" s="9">
        <f>E189*D189</f>
        <v>0</v>
      </c>
      <c r="G189" s="20"/>
      <c r="H189" s="9">
        <f>G189*D189</f>
        <v>0</v>
      </c>
      <c r="I189" s="9">
        <f>H189+F189</f>
        <v>0</v>
      </c>
      <c r="K189" s="23"/>
    </row>
    <row r="190" spans="1:12" ht="14.25" customHeight="1" x14ac:dyDescent="0.3">
      <c r="A190" s="7" t="s">
        <v>52</v>
      </c>
      <c r="B190" s="8" t="s">
        <v>81</v>
      </c>
      <c r="C190" s="8" t="s">
        <v>18</v>
      </c>
      <c r="D190" s="8">
        <v>1</v>
      </c>
      <c r="E190" s="20"/>
      <c r="F190" s="9">
        <f>E190*D190</f>
        <v>0</v>
      </c>
      <c r="G190" s="20"/>
      <c r="H190" s="9">
        <f>G190*D190</f>
        <v>0</v>
      </c>
      <c r="I190" s="9">
        <f t="shared" si="71"/>
        <v>0</v>
      </c>
      <c r="K190" s="23"/>
    </row>
    <row r="191" spans="1:12" ht="14.25" customHeight="1" x14ac:dyDescent="0.3">
      <c r="A191" s="14"/>
      <c r="B191" s="15" t="s">
        <v>74</v>
      </c>
      <c r="C191" s="15"/>
      <c r="D191" s="15"/>
      <c r="E191" s="15"/>
      <c r="F191" s="16"/>
      <c r="G191" s="15"/>
      <c r="H191" s="15"/>
      <c r="I191" s="16">
        <f>SUM(I192:I194)</f>
        <v>0</v>
      </c>
      <c r="K191" s="23">
        <f t="shared" si="50"/>
        <v>0</v>
      </c>
    </row>
    <row r="192" spans="1:12" ht="14.25" customHeight="1" x14ac:dyDescent="0.3">
      <c r="A192" s="7"/>
      <c r="B192" s="8" t="s">
        <v>75</v>
      </c>
      <c r="C192" s="8" t="s">
        <v>18</v>
      </c>
      <c r="D192" s="8">
        <v>1</v>
      </c>
      <c r="E192" s="15"/>
      <c r="F192" s="15"/>
      <c r="G192" s="20"/>
      <c r="H192" s="9">
        <f>G192*D192</f>
        <v>0</v>
      </c>
      <c r="I192" s="9">
        <f>H192+F192</f>
        <v>0</v>
      </c>
      <c r="K192" s="23"/>
    </row>
    <row r="193" spans="1:12" ht="14.25" customHeight="1" x14ac:dyDescent="0.3">
      <c r="A193" s="7"/>
      <c r="B193" s="8" t="s">
        <v>77</v>
      </c>
      <c r="C193" s="8" t="s">
        <v>18</v>
      </c>
      <c r="D193" s="8">
        <v>1</v>
      </c>
      <c r="E193" s="15"/>
      <c r="F193" s="15"/>
      <c r="G193" s="20"/>
      <c r="H193" s="9">
        <f t="shared" ref="H193:H194" si="72">G193*D193</f>
        <v>0</v>
      </c>
      <c r="I193" s="9">
        <f t="shared" ref="I193" si="73">H193+F193</f>
        <v>0</v>
      </c>
      <c r="K193" s="23"/>
    </row>
    <row r="194" spans="1:12" ht="14.25" customHeight="1" x14ac:dyDescent="0.3">
      <c r="A194" s="7"/>
      <c r="B194" s="8" t="s">
        <v>78</v>
      </c>
      <c r="C194" s="8" t="s">
        <v>18</v>
      </c>
      <c r="D194" s="8">
        <v>1</v>
      </c>
      <c r="E194" s="15"/>
      <c r="F194" s="15"/>
      <c r="G194" s="20"/>
      <c r="H194" s="9">
        <f t="shared" si="72"/>
        <v>0</v>
      </c>
      <c r="I194" s="9">
        <f>H194+F194</f>
        <v>0</v>
      </c>
      <c r="K194" s="23"/>
    </row>
    <row r="195" spans="1:12" ht="14.25" customHeight="1" x14ac:dyDescent="0.3">
      <c r="A195" s="14"/>
      <c r="B195" s="15" t="s">
        <v>80</v>
      </c>
      <c r="C195" s="15"/>
      <c r="D195" s="15"/>
      <c r="E195" s="15"/>
      <c r="F195" s="16"/>
      <c r="G195" s="15"/>
      <c r="H195" s="15"/>
      <c r="I195" s="16">
        <f>SUM(I196:I199)</f>
        <v>0</v>
      </c>
      <c r="K195" s="23">
        <f>I195</f>
        <v>0</v>
      </c>
    </row>
    <row r="196" spans="1:12" ht="14.25" customHeight="1" x14ac:dyDescent="0.3">
      <c r="A196" s="14"/>
      <c r="B196" s="8" t="s">
        <v>76</v>
      </c>
      <c r="C196" s="8" t="s">
        <v>18</v>
      </c>
      <c r="D196" s="8">
        <v>1</v>
      </c>
      <c r="E196" s="15"/>
      <c r="F196" s="15"/>
      <c r="G196" s="20"/>
      <c r="H196" s="9">
        <f t="shared" ref="H196:H199" si="74">G196*D196</f>
        <v>0</v>
      </c>
      <c r="I196" s="9">
        <f>H196+F196</f>
        <v>0</v>
      </c>
    </row>
    <row r="197" spans="1:12" ht="14.25" customHeight="1" x14ac:dyDescent="0.3">
      <c r="A197" s="7"/>
      <c r="B197" s="8" t="s">
        <v>85</v>
      </c>
      <c r="C197" s="8" t="s">
        <v>18</v>
      </c>
      <c r="D197" s="8">
        <v>1</v>
      </c>
      <c r="E197" s="15"/>
      <c r="F197" s="15"/>
      <c r="G197" s="20"/>
      <c r="H197" s="9">
        <f t="shared" si="74"/>
        <v>0</v>
      </c>
      <c r="I197" s="9">
        <f t="shared" ref="I197:I199" si="75">H197+F197</f>
        <v>0</v>
      </c>
    </row>
    <row r="198" spans="1:12" ht="14.25" customHeight="1" x14ac:dyDescent="0.3">
      <c r="A198" s="7"/>
      <c r="B198" s="8" t="s">
        <v>53</v>
      </c>
      <c r="C198" s="8" t="s">
        <v>18</v>
      </c>
      <c r="D198" s="8">
        <v>1</v>
      </c>
      <c r="E198" s="15"/>
      <c r="F198" s="15"/>
      <c r="G198" s="20"/>
      <c r="H198" s="9">
        <f t="shared" si="74"/>
        <v>0</v>
      </c>
      <c r="I198" s="9">
        <f t="shared" si="75"/>
        <v>0</v>
      </c>
    </row>
    <row r="199" spans="1:12" ht="14.25" customHeight="1" x14ac:dyDescent="0.3">
      <c r="A199" s="7"/>
      <c r="B199" s="8" t="s">
        <v>54</v>
      </c>
      <c r="C199" s="8" t="s">
        <v>18</v>
      </c>
      <c r="D199" s="8">
        <v>1</v>
      </c>
      <c r="E199" s="15"/>
      <c r="F199" s="15"/>
      <c r="G199" s="20"/>
      <c r="H199" s="9">
        <f t="shared" si="74"/>
        <v>0</v>
      </c>
      <c r="I199" s="9">
        <f t="shared" si="75"/>
        <v>0</v>
      </c>
    </row>
    <row r="200" spans="1:12" ht="14.25" customHeight="1" x14ac:dyDescent="0.3">
      <c r="A200" s="7"/>
      <c r="B200" s="8"/>
      <c r="C200" s="8"/>
      <c r="D200" s="8"/>
      <c r="E200" s="8"/>
      <c r="F200" s="9"/>
      <c r="G200" s="8"/>
      <c r="H200" s="8"/>
      <c r="I200" s="8"/>
      <c r="J200" s="10"/>
      <c r="K200" s="10"/>
      <c r="L200" s="10"/>
    </row>
    <row r="201" spans="1:12" ht="14.25" customHeight="1" x14ac:dyDescent="0.3">
      <c r="A201" s="11"/>
      <c r="B201" s="12" t="s">
        <v>55</v>
      </c>
      <c r="C201" s="12"/>
      <c r="D201" s="12"/>
      <c r="E201" s="12"/>
      <c r="F201" s="13"/>
      <c r="G201" s="12"/>
      <c r="H201" s="12"/>
      <c r="I201" s="13">
        <f>SUM(I175,I159,I143,I125,,I109,I91,I73,I56,I39,I24,I6,I183,I187,I191,I195)</f>
        <v>0</v>
      </c>
      <c r="K201" s="23">
        <f>SUM(K6:K199)</f>
        <v>0</v>
      </c>
    </row>
    <row r="202" spans="1:12" ht="14.25" customHeight="1" x14ac:dyDescent="0.3"/>
    <row r="203" spans="1:12" ht="14.25" customHeight="1" x14ac:dyDescent="0.3">
      <c r="A203" s="31"/>
      <c r="B203" s="31" t="s">
        <v>84</v>
      </c>
    </row>
    <row r="204" spans="1:12" ht="14.25" customHeight="1" x14ac:dyDescent="0.3">
      <c r="A204" s="31"/>
      <c r="B204" s="31" t="s">
        <v>88</v>
      </c>
    </row>
    <row r="205" spans="1:12" ht="14.25" customHeight="1" x14ac:dyDescent="0.3">
      <c r="B205" s="31" t="s">
        <v>96</v>
      </c>
    </row>
    <row r="206" spans="1:12" ht="14.25" customHeight="1" x14ac:dyDescent="0.3"/>
    <row r="207" spans="1:12" ht="14.25" customHeight="1" x14ac:dyDescent="0.3"/>
    <row r="208" spans="1:12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</sheetData>
  <sheetProtection algorithmName="SHA-512" hashValue="ye4U5WRt46fJBbSOooI5uUrUCfRReDEePVeDb3S7DJ9VdrxKT4i8IPHBj2VGfzoQiKgmBwelWP5k6KNnwdX1lQ==" saltValue="52R6n8bOgvDHEniu150sFA==" spinCount="100000" sheet="1" objects="1" scenarios="1"/>
  <mergeCells count="2">
    <mergeCell ref="E2:I2"/>
    <mergeCell ref="B1:I1"/>
  </mergeCells>
  <pageMargins left="0.7" right="0.7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Výkaz_VŘ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zajickova@eupora.cz</dc:creator>
  <cp:lastModifiedBy>pzaji</cp:lastModifiedBy>
  <dcterms:created xsi:type="dcterms:W3CDTF">2021-02-25T12:01:07Z</dcterms:created>
  <dcterms:modified xsi:type="dcterms:W3CDTF">2021-03-15T12:15:12Z</dcterms:modified>
</cp:coreProperties>
</file>