
<file path=[Content_Types].xml><?xml version="1.0" encoding="utf-8"?>
<Types xmlns="http://schemas.openxmlformats.org/package/2006/content-type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20730" windowHeight="11760" tabRatio="929"/>
  </bookViews>
  <sheets>
    <sheet name="List1" sheetId="36" r:id="rId1"/>
    <sheet name="Souhrn" sheetId="18" r:id="rId2"/>
    <sheet name="2NP---hotel" sheetId="17" r:id="rId3"/>
    <sheet name="1PP 0.03 Místnost" sheetId="22" r:id="rId4"/>
    <sheet name="1PP 0.04 DÁMY" sheetId="6" r:id="rId5"/>
    <sheet name="1PP 0.07 PÁNI" sheetId="14" r:id="rId6"/>
    <sheet name="1NP" sheetId="4" r:id="rId7"/>
    <sheet name="Grafika" sheetId="27" r:id="rId8"/>
    <sheet name="Doplňky" sheetId="29" r:id="rId9"/>
    <sheet name="ZAHRADNÍ NÁBYTEK" sheetId="25" r:id="rId10"/>
    <sheet name="Osvětlení" sheetId="33" r:id="rId11"/>
    <sheet name="Detske_hriste" sheetId="35" r:id="rId12"/>
    <sheet name="Vzorky" sheetId="31" r:id="rId13"/>
  </sheets>
  <definedNames>
    <definedName name="_xlnm.Print_Area" localSheetId="6">'1NP'!$A:$F</definedName>
    <definedName name="_xlnm.Print_Area" localSheetId="3">'1PP 0.03 Místnost'!$A:$F</definedName>
    <definedName name="_xlnm.Print_Area" localSheetId="4">'1PP 0.04 DÁMY'!$A:$F</definedName>
    <definedName name="_xlnm.Print_Area" localSheetId="5">'1PP 0.07 PÁNI'!$A:$F</definedName>
    <definedName name="_xlnm.Print_Area" localSheetId="2">'2NP---hotel'!$A:$F</definedName>
    <definedName name="_xlnm.Print_Area" localSheetId="8">Doplňky!$A:$F</definedName>
    <definedName name="_xlnm.Print_Area" localSheetId="7">Grafika!$A$3:$F$79</definedName>
    <definedName name="_xlnm.Print_Area" localSheetId="10">Osvětlení!$A:$F</definedName>
    <definedName name="_xlnm.Print_Area" localSheetId="9">'ZAHRADNÍ NÁBYTEK'!$A:$F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90" i="29"/>
  <c r="F194"/>
  <c r="D9" i="18"/>
  <c r="D4"/>
  <c r="D5"/>
  <c r="F130" i="17"/>
  <c r="F144"/>
  <c r="F9"/>
  <c r="F146"/>
  <c r="F16"/>
  <c r="F156"/>
  <c r="D3" i="18"/>
  <c r="F39" i="4"/>
  <c r="F7"/>
  <c r="F13"/>
  <c r="F19"/>
  <c r="F24"/>
  <c r="F29"/>
  <c r="F33"/>
  <c r="F47"/>
  <c r="F53"/>
  <c r="F57"/>
  <c r="F64"/>
  <c r="F66"/>
  <c r="F70"/>
  <c r="F77"/>
  <c r="F78"/>
  <c r="F84"/>
  <c r="F89"/>
  <c r="F94"/>
  <c r="F98"/>
  <c r="F102"/>
  <c r="F106"/>
  <c r="F114"/>
  <c r="F120"/>
  <c r="F128"/>
  <c r="F134"/>
  <c r="F138"/>
  <c r="F144"/>
  <c r="F149"/>
  <c r="F154"/>
  <c r="F158"/>
  <c r="F162"/>
  <c r="F167"/>
  <c r="F171"/>
  <c r="F179"/>
  <c r="F183"/>
  <c r="F187"/>
  <c r="F194"/>
  <c r="F198"/>
  <c r="F202"/>
  <c r="F208"/>
  <c r="F210"/>
  <c r="F216"/>
  <c r="D7" i="18"/>
  <c r="F39" i="27"/>
  <c r="F79"/>
  <c r="D8" i="18"/>
  <c r="F24" i="33"/>
  <c r="F27"/>
  <c r="F36"/>
  <c r="F41"/>
  <c r="F44"/>
  <c r="F47"/>
  <c r="F54"/>
  <c r="F57"/>
  <c r="F60"/>
  <c r="F63"/>
  <c r="F66"/>
  <c r="F69"/>
  <c r="F72"/>
  <c r="F75"/>
  <c r="F81"/>
  <c r="F84"/>
  <c r="F102"/>
  <c r="F110"/>
  <c r="F114"/>
  <c r="F117"/>
  <c r="F120"/>
  <c r="F122"/>
  <c r="F125"/>
  <c r="F132"/>
  <c r="F138"/>
  <c r="F143"/>
  <c r="D11" i="18"/>
  <c r="F5" i="35"/>
  <c r="F15"/>
  <c r="F22"/>
  <c r="D12" i="18"/>
  <c r="D6"/>
  <c r="D10"/>
  <c r="D14"/>
  <c r="F30" i="22"/>
  <c r="F108" i="33"/>
  <c r="F128"/>
  <c r="F135"/>
  <c r="F78"/>
  <c r="F91"/>
  <c r="F94"/>
  <c r="F97"/>
  <c r="F4"/>
  <c r="F7"/>
  <c r="F11"/>
  <c r="F14"/>
  <c r="F17"/>
  <c r="F21"/>
  <c r="F178" i="29"/>
  <c r="F111"/>
  <c r="F105"/>
  <c r="F97"/>
  <c r="F87"/>
  <c r="F79"/>
  <c r="F67"/>
  <c r="F57"/>
  <c r="F39"/>
  <c r="F114" i="17"/>
  <c r="F107"/>
  <c r="F100"/>
  <c r="F93"/>
  <c r="F98"/>
  <c r="F61" i="22"/>
  <c r="F23" i="6"/>
  <c r="F20"/>
  <c r="F17"/>
  <c r="F50"/>
  <c r="F48"/>
  <c r="F45"/>
  <c r="F42"/>
  <c r="F38"/>
  <c r="F35"/>
  <c r="F32"/>
  <c r="F84" i="14"/>
  <c r="F80"/>
  <c r="F76"/>
  <c r="F43"/>
  <c r="F39"/>
  <c r="F35"/>
  <c r="F31"/>
  <c r="F72"/>
  <c r="F68"/>
  <c r="F64"/>
  <c r="F60"/>
  <c r="F56"/>
  <c r="F52"/>
  <c r="F15"/>
  <c r="F22" i="17"/>
  <c r="F27"/>
  <c r="F32"/>
  <c r="F36"/>
  <c r="F55"/>
  <c r="F59"/>
  <c r="F64"/>
  <c r="F67"/>
  <c r="F123"/>
  <c r="F78"/>
  <c r="F39"/>
  <c r="F44"/>
  <c r="F49"/>
  <c r="F135"/>
  <c r="F89"/>
  <c r="F142"/>
  <c r="F148"/>
  <c r="F150"/>
  <c r="F152"/>
  <c r="F8" i="22"/>
  <c r="F12"/>
  <c r="F17"/>
  <c r="F19"/>
  <c r="F23"/>
  <c r="F25"/>
  <c r="F32"/>
  <c r="F36"/>
  <c r="F41"/>
  <c r="F48"/>
  <c r="F51"/>
  <c r="F54"/>
  <c r="F57"/>
  <c r="F68"/>
  <c r="F71"/>
  <c r="F77"/>
  <c r="F83"/>
  <c r="F7" i="6"/>
  <c r="F12"/>
  <c r="F27"/>
  <c r="F53"/>
  <c r="F57"/>
  <c r="F65"/>
  <c r="F5" i="14"/>
  <c r="F10"/>
  <c r="F47"/>
  <c r="F86"/>
  <c r="F90"/>
  <c r="F19"/>
  <c r="F23"/>
  <c r="F27"/>
  <c r="F98"/>
  <c r="F6" i="27"/>
  <c r="F74"/>
  <c r="F16" i="29"/>
  <c r="F24"/>
  <c r="F7"/>
  <c r="F46"/>
  <c r="F90"/>
  <c r="F117"/>
  <c r="F127"/>
  <c r="F133"/>
  <c r="F146"/>
  <c r="F158"/>
  <c r="F165"/>
  <c r="F174"/>
  <c r="F11" i="35"/>
  <c r="F18"/>
  <c r="F5" i="25"/>
  <c r="F11"/>
  <c r="F15"/>
  <c r="F22"/>
  <c r="D14" i="29"/>
</calcChain>
</file>

<file path=xl/comments1.xml><?xml version="1.0" encoding="utf-8"?>
<comments xmlns="http://schemas.openxmlformats.org/spreadsheetml/2006/main">
  <authors>
    <author>Pavel Hlousek</author>
  </authors>
  <commentList>
    <comment ref="B78" authorId="0">
      <text>
        <r>
          <rPr>
            <b/>
            <sz val="9"/>
            <color indexed="81"/>
            <rFont val="Calibri"/>
            <family val="2"/>
            <charset val="238"/>
          </rPr>
          <t>Pavel Hlousek:</t>
        </r>
        <r>
          <rPr>
            <sz val="9"/>
            <color indexed="81"/>
            <rFont val="Calibri"/>
            <family val="2"/>
            <charset val="238"/>
          </rPr>
          <t xml:space="preserve">
Setava 2 lůžek tj celkem 3 *2 = 6
</t>
        </r>
      </text>
    </comment>
  </commentList>
</comments>
</file>

<file path=xl/sharedStrings.xml><?xml version="1.0" encoding="utf-8"?>
<sst xmlns="http://schemas.openxmlformats.org/spreadsheetml/2006/main" count="1241" uniqueCount="737">
  <si>
    <t>KUSOVNÍK</t>
  </si>
  <si>
    <t>1NP</t>
  </si>
  <si>
    <t>01</t>
  </si>
  <si>
    <t>KS</t>
  </si>
  <si>
    <t>02</t>
  </si>
  <si>
    <t>03</t>
  </si>
  <si>
    <t>04</t>
  </si>
  <si>
    <t>BAROVÁ ŽIDLE</t>
  </si>
  <si>
    <t>06</t>
  </si>
  <si>
    <t>07</t>
  </si>
  <si>
    <t>08</t>
  </si>
  <si>
    <t>09</t>
  </si>
  <si>
    <t>10</t>
  </si>
  <si>
    <t>HOTEL - 2NP</t>
  </si>
  <si>
    <t>2NP</t>
  </si>
  <si>
    <t>1PP</t>
  </si>
  <si>
    <t>0.04</t>
  </si>
  <si>
    <t>DÁMSKÉ ŠATNY</t>
  </si>
  <si>
    <t xml:space="preserve">Celkový rozměr: </t>
  </si>
  <si>
    <t>TABURET</t>
  </si>
  <si>
    <t>Provedení:</t>
  </si>
  <si>
    <t>2-LŮŽKO CELOČALOUNĚNÉ</t>
  </si>
  <si>
    <t>ZÓNOVANÝ LAMELOVÝ ROŠT</t>
  </si>
  <si>
    <t>ZÓNOVANÁ MATRACE</t>
  </si>
  <si>
    <t>Zónování:</t>
  </si>
  <si>
    <t>Rozměry:</t>
  </si>
  <si>
    <t>01A</t>
  </si>
  <si>
    <t>05</t>
  </si>
  <si>
    <t>SESTAVA 2 LŮŽEK, CELOČALOUNĚNÉ</t>
  </si>
  <si>
    <t>MOŽNOST  SLOUČENÍ</t>
  </si>
  <si>
    <t>NÁBYTKOVÁ SESTAVA PSACÍ STŮL, TV PANEL</t>
  </si>
  <si>
    <t>01B</t>
  </si>
  <si>
    <t>K U S O V N Í K</t>
  </si>
  <si>
    <t>JÍDELNÍ STŮL S CENTRÁLNÍ PODNOŽÍ</t>
  </si>
  <si>
    <t>Rozměr stolové desky:</t>
  </si>
  <si>
    <t>JÍDELNÍ ŽIDLE S PODRUČKAMI</t>
  </si>
  <si>
    <t>ČALOUNĚNÉ KŘESLO NA OTOČNÉ PODNOŽI</t>
  </si>
  <si>
    <t>ČALOUNĚNÝ BOX 01</t>
  </si>
  <si>
    <t>ČALOUNĚNÝ BOX 02</t>
  </si>
  <si>
    <t>ČALOUNĚNÝ BOX 03</t>
  </si>
  <si>
    <t xml:space="preserve">BAR </t>
  </si>
  <si>
    <t>RECEPCE</t>
  </si>
  <si>
    <t>XXXXX</t>
  </si>
  <si>
    <t>SHOP</t>
  </si>
  <si>
    <t>ŠATNA PRO NÁVŠTĚVNÍKY</t>
  </si>
  <si>
    <t>VSTUPNÍ HALA</t>
  </si>
  <si>
    <t>DĚLÍCÍ PRVEK 01</t>
  </si>
  <si>
    <t>ANTRACIT</t>
  </si>
  <si>
    <t>JÍDELNÍ STŮL KULATÝ, ROZKLÁDACÍ</t>
  </si>
  <si>
    <t>PŘÍDAVNÉ DESKY PRO "xxx"</t>
  </si>
  <si>
    <t>11</t>
  </si>
  <si>
    <t>1.02</t>
  </si>
  <si>
    <t>HALA</t>
  </si>
  <si>
    <t>KONFERENČNÍ STOLEK</t>
  </si>
  <si>
    <t>1.03</t>
  </si>
  <si>
    <t>RECEPČNÍ PULT</t>
  </si>
  <si>
    <t xml:space="preserve">Popis: </t>
  </si>
  <si>
    <t>KANCELÁŘSKÁ ŽIDLE</t>
  </si>
  <si>
    <t>1.03A</t>
  </si>
  <si>
    <t>ŠATNA-ÚLOŽNÝ PROSTOR</t>
  </si>
  <si>
    <t>ÚLOŽNÝ PROSTOR, VESTAVBA NA MÍRU</t>
  </si>
  <si>
    <t>1.04</t>
  </si>
  <si>
    <t>JÍDELNÍ STŮL 80x80</t>
  </si>
  <si>
    <t>05A</t>
  </si>
  <si>
    <t>POSUVNÉ DVEŘE</t>
  </si>
  <si>
    <t>1.06</t>
  </si>
  <si>
    <t>JÍDELNÍ STŮL 160x80</t>
  </si>
  <si>
    <t>JÍDELNÍ ŽIDLE BEZ PODRUČEK</t>
  </si>
  <si>
    <t>BAROVÉ ŽIDLE BEZ PODRUČEK</t>
  </si>
  <si>
    <t>ZÁPULTÍ BARU</t>
  </si>
  <si>
    <t>PŘEDĚL REGÁLOVÝ</t>
  </si>
  <si>
    <t>KULATÝ STŮL, ROZKLÁDACÍ VČETNĚ PŘÍDAVNÝCH DESEK</t>
  </si>
  <si>
    <t>05B</t>
  </si>
  <si>
    <t>05C</t>
  </si>
  <si>
    <t>cena/ks</t>
  </si>
  <si>
    <t>celkem</t>
  </si>
  <si>
    <t>Celkové rozměry: 178,6/77,1/269,5 cm</t>
  </si>
  <si>
    <t>PÁNSKÉ ŠATNY</t>
  </si>
  <si>
    <t>0.07</t>
  </si>
  <si>
    <t xml:space="preserve">Celkové rozměry: </t>
  </si>
  <si>
    <t xml:space="preserve">KŘESLO 
</t>
  </si>
  <si>
    <t xml:space="preserve"> </t>
  </si>
  <si>
    <t>Popis: 
Postelový pevný rošty</t>
  </si>
  <si>
    <t>Celkový rozměr:90/210/5 cm</t>
  </si>
  <si>
    <t>Provedení:
Pružné lamely uložené ve dvojicích v kaučukových pouzdrech jsou rozložené do 5 anatomických zón. Středový popruh pro zlepšení stability a nosnosti roštu.
Posuvnými objímky pro nastavení individuální tuhost v bederní části. Foliovaná povrchová úprava lamel (údržbu roštu).</t>
  </si>
  <si>
    <t>Počet lamel: min. 28</t>
  </si>
  <si>
    <t>Počet zón: 5</t>
  </si>
  <si>
    <t>Nosnost: 120 kg</t>
  </si>
  <si>
    <t>OBKLAD</t>
  </si>
  <si>
    <t>12</t>
  </si>
  <si>
    <t>Doprava a montáž</t>
  </si>
  <si>
    <t>1.18</t>
  </si>
  <si>
    <t>ŠATNÍ SKŘÍŇKA</t>
  </si>
  <si>
    <t>BUŇKY 1- 6</t>
  </si>
  <si>
    <t>03A</t>
  </si>
  <si>
    <t>03B</t>
  </si>
  <si>
    <t>03C</t>
  </si>
  <si>
    <t>RAMÍNKO</t>
  </si>
  <si>
    <t>ks</t>
  </si>
  <si>
    <t>Celkový rozměr*: 222,6/116,5/270 cm</t>
  </si>
  <si>
    <t>Provedení: LTD tmavý ořech evropský, tl. 18/36 mm, hrany ABS 2</t>
  </si>
  <si>
    <t>Dotyková zásuvka, kovový držák na TV - nástřik - RAL 000 35 00
Kabelová průchodka - kruh, rámeček nástřik v odstínu hliníku</t>
  </si>
  <si>
    <t>Celkový rozměr*: 214/500/270 cm</t>
  </si>
  <si>
    <t>Celkový rozměr*: 45/45/45 cm</t>
  </si>
  <si>
    <t>Tl. Bočnic: 5 cm</t>
  </si>
  <si>
    <t>Tl. Čela: 7,5 cm</t>
  </si>
  <si>
    <t>Výška čela: 131,4 cm  ; ukotvení na zeď</t>
  </si>
  <si>
    <t>Výška bočnice: 35 cm</t>
  </si>
  <si>
    <t>Celkový rozměr: 294/22,5/134,1</t>
  </si>
  <si>
    <t>Podnoží: 4x válcová noha pro 1 ks lůžka, masiv - moření odstín wenge, v = 10 cm</t>
  </si>
  <si>
    <t>Výška čela: 144 cm</t>
  </si>
  <si>
    <t>Celkový rozměr: 270/22,5/144 cm</t>
  </si>
  <si>
    <t>*Přesné rozměry  dle koordinace se stavbou a zaměřením stvávajícího stavu prostorů.</t>
  </si>
  <si>
    <t>11A</t>
  </si>
  <si>
    <t>NÁBYTKOVÁ SESTAVA PSACÍ STŮL, KUFRBOX</t>
  </si>
  <si>
    <t>Kabelová průchodka - kruh, rámeček nástřik v odstínu hliníku</t>
  </si>
  <si>
    <t>Celkový rozměr*: 208,2/50/90 cm</t>
  </si>
  <si>
    <t>11B</t>
  </si>
  <si>
    <t>12A</t>
  </si>
  <si>
    <t>12B</t>
  </si>
  <si>
    <t>Celkem</t>
  </si>
  <si>
    <r>
      <t xml:space="preserve">Rozměry: </t>
    </r>
    <r>
      <rPr>
        <sz val="11"/>
        <color theme="1"/>
        <rFont val="Calibri"/>
        <family val="2"/>
        <charset val="238"/>
      </rPr>
      <t>Ø 40 cm, výška = 50 cm</t>
    </r>
  </si>
  <si>
    <t>Popis: 
Interiérový obklad na zdi</t>
  </si>
  <si>
    <t>Celkový rozměr*: 380/270 cm</t>
  </si>
  <si>
    <t>Celkový rozměr*: 73/270 cm</t>
  </si>
  <si>
    <t>05D</t>
  </si>
  <si>
    <t>Celkový rozměr*: 350/270 cm</t>
  </si>
  <si>
    <t>05E</t>
  </si>
  <si>
    <t>Celkový rozměr*: 244/270 cm</t>
  </si>
  <si>
    <t>Zakomponovaný nosný sloup stavby</t>
  </si>
  <si>
    <t xml:space="preserve">Popis:
Kancelářská židle pro recepční
Nízký opěrák, síťovinanebo černá (BL), područky chromové čalouněné kůží v barvě černé, leštěný hliníkový kříž s kolečky, mechanika H </t>
  </si>
  <si>
    <t>Provedení čalounění:
Sítovina - černá: 100% Polyester, Váha: 360 g/m2, Šíře: 130 cm, Oděruvzodornost: 100 000 cycles Martindale
Stálobarvost na světle: 5; Stálobarvost V OTĚRU: 6-8; Žmolkování: 4
Spňující: UNI EN ISO 12947 1-2;  UNI EN ISO 105-B02;  UNI EN ISO 12945-2</t>
  </si>
  <si>
    <r>
      <t xml:space="preserve">Provedení:
LTD antracit v odstínu odpovídajícím  barevnosti mořené dýhy, povrch typu BS, hrana ABS 2, 
Šatní tyč: Kov, lesk, </t>
    </r>
    <r>
      <rPr>
        <sz val="11"/>
        <color theme="1"/>
        <rFont val="Calibri"/>
        <family val="2"/>
        <charset val="238"/>
      </rPr>
      <t>Ø 5 cm</t>
    </r>
  </si>
  <si>
    <t>Celkový rozměr*: na míru prostoru 1.03A; 185/65/270 cm</t>
  </si>
  <si>
    <t>Rozměry: 80/80/76 cm</t>
  </si>
  <si>
    <t>13</t>
  </si>
  <si>
    <t>14</t>
  </si>
  <si>
    <t>Rozměry: 160/80/76 cm</t>
  </si>
  <si>
    <t>15</t>
  </si>
  <si>
    <t>16</t>
  </si>
  <si>
    <t>17</t>
  </si>
  <si>
    <t>18</t>
  </si>
  <si>
    <t>19</t>
  </si>
  <si>
    <t>20</t>
  </si>
  <si>
    <t xml:space="preserve">Popis: 
Stůl jídelní s kruhovou deskou rozkládací 
</t>
  </si>
  <si>
    <t>Rozkládací mechanismus typu Hettich</t>
  </si>
  <si>
    <r>
      <t xml:space="preserve">Rozměr: </t>
    </r>
    <r>
      <rPr>
        <sz val="11"/>
        <color theme="1"/>
        <rFont val="Calibri"/>
        <family val="2"/>
        <charset val="238"/>
      </rPr>
      <t>Ø</t>
    </r>
    <r>
      <rPr>
        <sz val="9.9"/>
        <color theme="1"/>
        <rFont val="Calibri"/>
        <family val="2"/>
        <charset val="238"/>
      </rPr>
      <t xml:space="preserve"> 180/ v = 76 cm</t>
    </r>
  </si>
  <si>
    <t>Rozměr přídavných stolových desek: 2x 90/180 cm</t>
  </si>
  <si>
    <t>Rozložený rozměr: Ovál: 360/180/76 cm</t>
  </si>
  <si>
    <r>
      <t xml:space="preserve">CELKEM: 2X kruhový stůl </t>
    </r>
    <r>
      <rPr>
        <sz val="11"/>
        <color theme="1"/>
        <rFont val="Calibri"/>
        <family val="2"/>
        <charset val="238"/>
      </rPr>
      <t>Ø</t>
    </r>
    <r>
      <rPr>
        <sz val="9.9"/>
        <color theme="1"/>
        <rFont val="Calibri"/>
        <family val="2"/>
        <charset val="238"/>
      </rPr>
      <t xml:space="preserve"> 180 cm, 4x přídavná deska 90/180 cm</t>
    </r>
  </si>
  <si>
    <t>26</t>
  </si>
  <si>
    <t>27</t>
  </si>
  <si>
    <t xml:space="preserve">Materiál: 
bílý sýpek Nm100 (TC280)
100 % bavlna </t>
  </si>
  <si>
    <t>Popis: 
bílé nové husí peří
prachové peří
90% prachové peří 10% peří
podle DIN EN 12934 1.Třída</t>
  </si>
  <si>
    <t>PRO VŠECHNY PROSTORY</t>
  </si>
  <si>
    <t>Popis: Dřevěné ramínko</t>
  </si>
  <si>
    <t>Provedení: lakované dřevo javor s niklovaným hákem, tyčka na kalhoty s protiskluzovým proužkem, zářezy pro sukni, barva: přírodní</t>
  </si>
  <si>
    <t>KOŠ</t>
  </si>
  <si>
    <t>FÉN</t>
  </si>
  <si>
    <t>Popis: Fén</t>
  </si>
  <si>
    <t>Popis: Dávkovač tekutého mýdla</t>
  </si>
  <si>
    <t>Provedení: bez krytu, pochromovaná mosaz, lesklý povrch</t>
  </si>
  <si>
    <t>PROSTĚRADLO</t>
  </si>
  <si>
    <t>Popis: Prostěradlo single plátno</t>
  </si>
  <si>
    <r>
      <t>Provedení: materiál plátno bílé. 145 g/m</t>
    </r>
    <r>
      <rPr>
        <vertAlign val="superscript"/>
        <sz val="11"/>
        <color theme="1"/>
        <rFont val="Calibri"/>
        <family val="2"/>
        <charset val="238"/>
        <scheme val="minor"/>
      </rPr>
      <t>2</t>
    </r>
  </si>
  <si>
    <t>Celkové rozměry: 70x90 + 140x200 cm</t>
  </si>
  <si>
    <t>LOŽNÍ SOUPRAVA</t>
  </si>
  <si>
    <r>
      <t>Provedení: materiál: 100% česaná bavlna, 125 g/m</t>
    </r>
    <r>
      <rPr>
        <vertAlign val="superscript"/>
        <sz val="11"/>
        <color theme="1"/>
        <rFont val="Calibri"/>
        <family val="2"/>
        <charset val="238"/>
        <scheme val="minor"/>
      </rPr>
      <t>2</t>
    </r>
    <r>
      <rPr>
        <sz val="11"/>
        <color theme="1"/>
        <rFont val="Calibri"/>
        <family val="2"/>
        <charset val="238"/>
        <scheme val="minor"/>
      </rPr>
      <t>, vzorek: 20 mm pruhy, hotelový uzávěr, barva: pistáciová</t>
    </r>
  </si>
  <si>
    <r>
      <t>Provedení: 1 x vypráno a vysraženo = Room Ready, materiál: savé a měkké froté - 100% bavlna, 390 g/m</t>
    </r>
    <r>
      <rPr>
        <vertAlign val="superscript"/>
        <sz val="11"/>
        <color theme="1"/>
        <rFont val="Calibri"/>
        <family val="2"/>
        <charset val="238"/>
        <scheme val="minor"/>
      </rPr>
      <t>2</t>
    </r>
    <r>
      <rPr>
        <sz val="11"/>
        <color theme="1"/>
        <rFont val="Calibri"/>
        <family val="2"/>
        <charset val="238"/>
        <scheme val="minor"/>
      </rPr>
      <t>, barva bílá</t>
    </r>
  </si>
  <si>
    <t>Celkové rozměry: 50x90 cm</t>
  </si>
  <si>
    <r>
      <t>Provedení: 1 x vypráno a vysráženo = Room Ready, materiál: savé a měkké froté - 100% bavlna, 390 g/m</t>
    </r>
    <r>
      <rPr>
        <vertAlign val="superscript"/>
        <sz val="11"/>
        <color theme="1"/>
        <rFont val="Calibri"/>
        <family val="2"/>
        <charset val="238"/>
        <scheme val="minor"/>
      </rPr>
      <t>2</t>
    </r>
    <r>
      <rPr>
        <sz val="11"/>
        <color theme="1"/>
        <rFont val="Calibri"/>
        <family val="2"/>
        <charset val="238"/>
        <scheme val="minor"/>
      </rPr>
      <t>, barva bílá</t>
    </r>
  </si>
  <si>
    <t xml:space="preserve">Celkové rozměry: 70x140 cm </t>
  </si>
  <si>
    <t>PŘEDLOŽKA</t>
  </si>
  <si>
    <t>Popis: Předložka</t>
  </si>
  <si>
    <t>Provedení: dlouhá životnost díky speciálnímu provedení bez lemování boků, stálobarevné, netřepí se, 1 x vypráno a vysráženo, materiál: savé a měkké froté - 100% bavlna, 650 g/m2, barva: bílá</t>
  </si>
  <si>
    <t>Celkové rozměry: 50x75 cm</t>
  </si>
  <si>
    <t>22</t>
  </si>
  <si>
    <t>VAROVNÁ TABULE</t>
  </si>
  <si>
    <t>Popis: Varovná tabule skládací</t>
  </si>
  <si>
    <t>Provedení: skládací, svoustranná, polypropylen, barva: žlutá, hmotnost 0,87 kg</t>
  </si>
  <si>
    <t>Celkové rozměry: VxŠxH: 650x320x310 mm</t>
  </si>
  <si>
    <t>LOPATKA / KOŠ</t>
  </si>
  <si>
    <t>Popis: Lopatka / koš</t>
  </si>
  <si>
    <t>Provedení: lopatka s víkem na rychlý úklid, hliníková násada s madlem, držák na smetáček, barva: žlutá / černá</t>
  </si>
  <si>
    <t>SMETÁČEK</t>
  </si>
  <si>
    <t>Popis: Smetáček</t>
  </si>
  <si>
    <t>Provedení: materiál: plast, barva černá</t>
  </si>
  <si>
    <t>29</t>
  </si>
  <si>
    <t>Provedení: materiál: lakovaná ocel, hrany a vložka z ABS, barva: grafit, objem: 20 l</t>
  </si>
  <si>
    <t>Celkové rozměry: VxPrůměr: 50x21,5 cm</t>
  </si>
  <si>
    <t>Doplňky</t>
  </si>
  <si>
    <t xml:space="preserve">CELKEM </t>
  </si>
  <si>
    <t>Celkový rozměr*: 90/270 cm</t>
  </si>
  <si>
    <t>Celkový rozměr*: 340/270 cm</t>
  </si>
  <si>
    <t>05F</t>
  </si>
  <si>
    <t>SKŘÍŇOVÁ SESTAVA - KERIDON
SPODNÍ SKŘÍŇKA</t>
  </si>
  <si>
    <t>SKŘÍŇOVÁ SESTAVA - KERIDON
HORNÍ SKŘÍŇKA</t>
  </si>
  <si>
    <t>Celkový rozměr: 90 x 210 x 22 cm</t>
  </si>
  <si>
    <t xml:space="preserve">Potah: 
69% bavlna , 31% polyester  - prošitý s 300gr. Polyesterovým rounem , zip na kratší a delší straně , prací  min. do 40°C </t>
  </si>
  <si>
    <t xml:space="preserve">Jádro:
4 cm studené pěny 40 kg , roznášecí vrstva,   taštičková pružina 5ti zónová  s netkanou textilií na lehací ploše, roznášecí vrstva 4 cm studené pěny 40 kg , celé jádro v separační vrstvě, prací min. 40°C </t>
  </si>
  <si>
    <t>NOČNÍ STOLEK - HRANATÝ</t>
  </si>
  <si>
    <r>
      <t xml:space="preserve">Celkový rozměr: </t>
    </r>
    <r>
      <rPr>
        <sz val="11"/>
        <color theme="1"/>
        <rFont val="Calibri"/>
        <family val="2"/>
        <charset val="238"/>
      </rPr>
      <t>š. 38 / hl. 35 / v. 50 cm</t>
    </r>
  </si>
  <si>
    <t>Počet zastiňovacích polí: 22 ks (neobsahuje zastínění vstupních dveří)</t>
  </si>
  <si>
    <t>PŘISTÝLKA - SKLÁDACÍ</t>
  </si>
  <si>
    <t>Popis: 
Skládací kovová přistýlka</t>
  </si>
  <si>
    <t>Provedení: Skládací kovová pristýlka, pěnová matrace, tlouštka
cca. 11 cm, 15 lamel, nosnost: 100 kg</t>
  </si>
  <si>
    <t>Celkové rozměry: 800x1900x370 mm</t>
  </si>
  <si>
    <t>Popis:
Vnitřní textilní roletky</t>
  </si>
  <si>
    <t>MÍSTNOST</t>
  </si>
  <si>
    <t>0.03</t>
  </si>
  <si>
    <t>KONFERENČNÍ ŽIDLE</t>
  </si>
  <si>
    <t>CELKEM</t>
  </si>
  <si>
    <t>ÚLOŽNÝ PROSTOR NA MÍRU</t>
  </si>
  <si>
    <t>MOBILNÍ, MULTIFUNKČNÍ ÚP</t>
  </si>
  <si>
    <t>KANCELÁŘ - KUCHYŇ</t>
  </si>
  <si>
    <t>Provedení: 
Stolová deska: Bílá(RAL 9003) - matný bílý lak
Podnoží: Povrchová úprava matný nástřik - Bílá - Ral 9003</t>
  </si>
  <si>
    <t>Rozměry: Ø 40 cm, výška = 50 cm</t>
  </si>
  <si>
    <t>Celkové rozměry: délka: 44 cm, tloušťka: 13 cm</t>
  </si>
  <si>
    <t>VYSOUŠEČ RUKOU</t>
  </si>
  <si>
    <t>2NP - BUŇKY 1-6</t>
  </si>
  <si>
    <t>KOLEJNICE</t>
  </si>
  <si>
    <t>ZAHRADNÍ NÁBYTEK</t>
  </si>
  <si>
    <t>ZÁCLONA</t>
  </si>
  <si>
    <t>ZÁVĚS - BLACKOUT</t>
  </si>
  <si>
    <t>GALANTERIE</t>
  </si>
  <si>
    <t xml:space="preserve">MONTÁŽ </t>
  </si>
  <si>
    <t>POLŠTÁŘ S BAVLNĚNOU PASPULÍ</t>
  </si>
  <si>
    <t>PROŠÍVANÁ DEKA 5x7 S BÍLOU BAVLNĚNOU PASPULÍ</t>
  </si>
  <si>
    <t>STOJAN NA DEŠTNÍKY</t>
  </si>
  <si>
    <t>Celkové rozměry: 240x260 cm</t>
  </si>
  <si>
    <t>Popis: Prostěradlo double plátno</t>
  </si>
  <si>
    <t>Popis: Ručník 50x90</t>
  </si>
  <si>
    <t>RUČNÍK  50x90</t>
  </si>
  <si>
    <t>OSUŠKA 70x140</t>
  </si>
  <si>
    <t>Popis: Osuška 70x140</t>
  </si>
  <si>
    <t xml:space="preserve">Popis: Zásobník na hygienické sáčky </t>
  </si>
  <si>
    <t>ZÁSOBNÍK NA HYGIENICKÉ SÁČKY</t>
  </si>
  <si>
    <t>Celkové rozměry: VxŠxH 134x85x26  mm</t>
  </si>
  <si>
    <t>Provedení: Nástěnné provedení, materiál: nerez, lesklý povrch</t>
  </si>
  <si>
    <t>Záruka: 12 let</t>
  </si>
  <si>
    <t>Grafika</t>
  </si>
  <si>
    <t>Rozměr: 3,20 x 2,70 m</t>
  </si>
  <si>
    <t>Forma: tapeta</t>
  </si>
  <si>
    <t>Materiál: pvc folie určená pro polep zdí</t>
  </si>
  <si>
    <t>Instalace: nalepení</t>
  </si>
  <si>
    <t>Rozměr: 6,70 x 2,70 m</t>
  </si>
  <si>
    <t>Materiál: textilní plátno</t>
  </si>
  <si>
    <t>Rozměr: 0,87 x 0,72 m</t>
  </si>
  <si>
    <t>Instalace: zavěšení</t>
  </si>
  <si>
    <t>Rozměr: 3,20 x 1,65 m</t>
  </si>
  <si>
    <t>Rozměr: nepravidelný cca 8,45 x 4,15 m s výřezy a dveřním otvorem 0,70 x 2,00 m</t>
  </si>
  <si>
    <t>POKOJE PRO 2 OSOBY S DVOULŮŽKY</t>
  </si>
  <si>
    <t>POKOJE PRO 2 OSOBY S DVĚMI LŮŽKY</t>
  </si>
  <si>
    <t>Rozměr: 3,60 x 0,53 m</t>
  </si>
  <si>
    <t>Rozměr: 2,70 x 0,53 m</t>
  </si>
  <si>
    <t>Celkové rozměry: 150 x 150cm, tl. 30 mm
Hmotnost: 18 kg</t>
  </si>
  <si>
    <t>Popis: 
povrch česaný nylon 6,6 za tepla svařovaný k podkladu z měkčené gumy se vzduchovými bublinami
outdoor i indoor použití, 4 otvory na Tee</t>
  </si>
  <si>
    <t>Popis: 
Rovný box, záda nečalouněná, konstrukce DTD 16, měkčení PPUR 2 cm, PUR pěna DURÉN, N 4050, polesterové rouno, okopný plech broušený nerez</t>
  </si>
  <si>
    <t>Popis: 
Box do tvaru L, vše čalouněné, konstrukce DTD 16, měkčení PPUR 2 cm, PUR pěna DURÉN, N 4050, polesterové rouno, okopný plech broušený nerez</t>
  </si>
  <si>
    <t>24</t>
  </si>
  <si>
    <t>25</t>
  </si>
  <si>
    <t>Popis: 
Box do tvaru L, u rovného dílu dl. 5 m záda nečalouněná, rohový díl celočalouněný, konstrukce DTD 16, měkčení PPUR 2 cm, PUR pěna DURÉN, N 4050, polesterové rouno, okopný plech broušený nerez</t>
  </si>
  <si>
    <t>Popis: 
Celočalouněný rám postele, čelo
Čelo ze dvou dílů spojené kováním zavěšené na zeď
Plocha tvarovaná PUR pěnou
Bočnice a přední čelo spojené kováním společně se soklem</t>
  </si>
  <si>
    <t>Popis:
Celočalouněné rámy postelí, čelo
Čelo spojené ze tří dílů kováním, vš zavěšené na zdi
Plocha čel tvarovaná PUR pěnou
Lůžka samostatně stojící s možností umístění dle potřeby
Bočnice a čela lůžek konstrukčně pevně spojené, celočalouněné, nohy na spodním vlysu šrobované</t>
  </si>
  <si>
    <t>Popis: 
Kostra DTD 16, měkčení PUR 2 cm, PUR pěna 3 cm N 4050, plastové kluzáky</t>
  </si>
  <si>
    <t>OZNAČENÍ DVEŘÍ</t>
  </si>
  <si>
    <t>Nástřik matný  - antracit 
Barva: RAL 000 25 000</t>
  </si>
  <si>
    <t>DÝHA OŘECH AMERICKÝ</t>
  </si>
  <si>
    <t>MOŘENÁ DÝHA DO ANTRACITOVÉHO ODSTÍNU</t>
  </si>
  <si>
    <t>DVOUPOHLEDOVÁ</t>
  </si>
  <si>
    <t>Prostor: Buňka 1; 2; 6</t>
  </si>
  <si>
    <t>NÁBYTKOVÁ VESTAVBA NA MÍRU</t>
  </si>
  <si>
    <r>
      <t xml:space="preserve">Provedení:
</t>
    </r>
    <r>
      <rPr>
        <b/>
        <sz val="11"/>
        <color theme="1"/>
        <rFont val="Calibri"/>
        <family val="2"/>
        <charset val="238"/>
        <scheme val="minor"/>
      </rPr>
      <t>LTD 01 - textura Ořechu evropského</t>
    </r>
    <r>
      <rPr>
        <sz val="11"/>
        <color theme="1"/>
        <rFont val="Calibri"/>
        <family val="2"/>
        <charset val="238"/>
        <scheme val="minor"/>
      </rPr>
      <t xml:space="preserve">
Povrchová struktura: dřevní pór
ABS hrana: 2,00 mm
Tloušťky: 18/36 mm (dle 2D schémat)
</t>
    </r>
    <r>
      <rPr>
        <b/>
        <sz val="11"/>
        <color theme="1"/>
        <rFont val="Calibri"/>
        <family val="2"/>
        <charset val="238"/>
        <scheme val="minor"/>
      </rPr>
      <t>LTD 03 - odstín bílá křídová</t>
    </r>
    <r>
      <rPr>
        <sz val="11"/>
        <color theme="1"/>
        <rFont val="Calibri"/>
        <family val="2"/>
        <charset val="238"/>
        <scheme val="minor"/>
      </rPr>
      <t xml:space="preserve">
Povrchová struktura: kancelářská
ABS hrana: 2,00 mm
Tloušťky: 18/36 mm (dle 2D schémat)
</t>
    </r>
    <r>
      <rPr>
        <sz val="11"/>
        <rFont val="Calibri"/>
        <family val="2"/>
        <charset val="238"/>
        <scheme val="minor"/>
      </rPr>
      <t xml:space="preserve">Řešení: </t>
    </r>
    <r>
      <rPr>
        <b/>
        <sz val="11"/>
        <color rgb="FFFF0000"/>
        <rFont val="Calibri"/>
        <family val="2"/>
        <charset val="238"/>
        <scheme val="minor"/>
      </rPr>
      <t xml:space="preserve">
</t>
    </r>
    <r>
      <rPr>
        <sz val="11"/>
        <rFont val="Calibri"/>
        <family val="2"/>
        <charset val="238"/>
        <scheme val="minor"/>
      </rPr>
      <t xml:space="preserve">Z pohledu hlavního vstupu do buňky:
Nábytková sestava je dělena na pomyslné třetiny z pohledu od vstupu do buňky.
2/3 policová a šatní skříň s 1 ks posuvných dveří po celé části 2/3.
1/3 - blíže k hlavnímu vstupu otevřená nika se zrcadlem rozdělená policí, v bočnici řešení ovládaní osvětlení a jiných technologií (pozn.: Synchronizace se stávajícím stavem prostoru)
Z pohledu koupelny a wc:
pohledová záda 2/3; 1/3 otevřená nika plně spojená s umyvadlovou skříňkou, police
</t>
    </r>
  </si>
  <si>
    <t>VIZ 2D SCHÉMA</t>
  </si>
  <si>
    <t>Prostor: Buňka 3; 4; 5</t>
  </si>
  <si>
    <t>Provedení rámu: Provedení:
LTD 01 - textura Ořechu evropského
Povrchová struktura: dřevní pór
ABS hrana: 2,00 mm
Tloušťky: 18/36 mm (dle 2D schémat)</t>
  </si>
  <si>
    <t>Prostor: Buňka 1-6</t>
  </si>
  <si>
    <t>Celkový rozměr*: 74/4/255 cm</t>
  </si>
  <si>
    <t>Vnitřní rozměr zrcadla: 66/234 cm</t>
  </si>
  <si>
    <t>VIZ 2D SCHÉMA: 02/01</t>
  </si>
  <si>
    <t>Provedení:
LTD 01 - textura Ořechu evropského
Povrchová struktura: dřevní pór
ABS hrana: 2,00 mm
Tloušťky: 18/36 mm (dle 2D schémat)</t>
  </si>
  <si>
    <t>Dotyková zásuvka, kovový držák na TV - Nástřik matný  - antracit 
Barva: RAL 000 25 000
Kabelová průchodka - kruh, rámeček nástřik v odstínu hliníku</t>
  </si>
  <si>
    <t>Prostor: Buňka 1</t>
  </si>
  <si>
    <t>NÁBYTKOVÁ SESTAVA - PSACÍ STŮL, TV PANEL</t>
  </si>
  <si>
    <t>Celkový rozměr*: 214/50/270 cm</t>
  </si>
  <si>
    <t>Celkový rozměr*: 250/50/270 cm
Prostor: Buňka 3; 5</t>
  </si>
  <si>
    <t>Celkový rozměr*: 250/50/270 cm
Prostor: Buňka 2</t>
  </si>
  <si>
    <t>Provedení:
Potahový materiál - složení: 100% PU
Základní složka: 41% Kůže, 39% PES, 20% CO
Odstín: Tmavý fialový s přechodem do hnědošedého odstínu
Oděrové otáčky: 100 000 cycles
Váha: 760g+/-5%
Podnoží: Plastové zátěžové kluzáky, černá barva</t>
  </si>
  <si>
    <t>Podnoží: Sokl - LTD 01 - textura Ořechu evropského
Povrchová struktura: dřevní pór
ABS hrana: 2,00 mm
Tloušťky: 18/36 mm (dle 2D schémat)</t>
  </si>
  <si>
    <t>Prostor: Buňka 1; 4; 6</t>
  </si>
  <si>
    <t>TV PANEL</t>
  </si>
  <si>
    <t>Dotyková zásuvka, kovový držák na TV - nástřik - RAL 000 25 00
Kabelová průchodka - kruh, rámeček nástřik v odstínu hliníku</t>
  </si>
  <si>
    <t>Prostor: Buňka 4; 6</t>
  </si>
  <si>
    <t>Prostor: Buňka 6</t>
  </si>
  <si>
    <t>Prostor: Buňka 4</t>
  </si>
  <si>
    <t>Rozměry: 85/100/v.125 cm</t>
  </si>
  <si>
    <t>Prostor: 1NP - 1.02</t>
  </si>
  <si>
    <t>Orientace: Pravá (odkladní stolek po pravé ruce z pozice sedícího)</t>
  </si>
  <si>
    <t>KŘESLO - UŠÁK - RECEPCE
(Černý odstín s jemnou strukturální kresbou ve tvaru šipek)</t>
  </si>
  <si>
    <t>KŘESLO - UŠÁK - RECEPCE
(Černo bílé pruhy  s jemnou strukturální kresbou ve tvaru šipek)</t>
  </si>
  <si>
    <t>Orientace:
1 ks = Pravá (odkladní stolek po pravé ruce z pozice sedícího)
1 ks = Levá (odkladní stolek po levé ruce z pozice sedícího)</t>
  </si>
  <si>
    <t xml:space="preserve">Provedení čalounění: Látka: 
100% PP-FR
Potahová textílie neobsahuje žádné chemické přísady. Naprosto recyklovatelný potah.
Odolný proti plísní a bakterií. Ohniovzdornost tř. 1. Nešpinivá úprava. Prodyšnost. 
Vzor musí navazovat dle 2D schéma
Podnož: KOV, Nástřik matný  - antracit; Barva: RAL 000 25 000
</t>
  </si>
  <si>
    <t>Provedení čalounění:
Látka: Šedý odstín s akcentem do fialové;
Složení: 90% Čisté nové vlny, 10% FR Viskoza;
40 000 oděrových otáček Martindale;
Hmotnost: 330g/m2 ±5% (420g/lin.m. ±5%)
Hořlavost: BS EN 1021 - 1: 2006 (cigarety); BS EN 1021 - 2:2006; BS 7176 :2007 Nízké riziko; BS 5852 :2006 (4 z 5); BS 7176: 2007 Střední riziko
Záruka na potahový materiál: 5 let
Ekologické likvidace potahového materiálu odpovídá požadavkům pro ekologickou obnovitelnost a kompostování schopnost.</t>
  </si>
  <si>
    <t xml:space="preserve">KŘESLO - UŠÁK - RECEPCE
( Šedý odstín s akcentem do fialové)
</t>
  </si>
  <si>
    <t>Orientace:
2 ks = Pravá (odkladní stolek po pravé ruce z pozice sedícího)
1 ks = Levá (odkladní stolek po levé ruce z pozice sedícího)</t>
  </si>
  <si>
    <t>Prostor: 1NP - 1.02
Nelze jiná alternativa.</t>
  </si>
  <si>
    <r>
      <t xml:space="preserve">Světle šedý odstín,
100% PES Ohnivzdorný
šíře 2,8 m, váha: 230g/m2 </t>
    </r>
    <r>
      <rPr>
        <sz val="11"/>
        <color theme="1"/>
        <rFont val="Calibri"/>
        <family val="2"/>
        <charset val="238"/>
      </rPr>
      <t>±</t>
    </r>
    <r>
      <rPr>
        <sz val="9.9"/>
        <color theme="1"/>
        <rFont val="Calibri"/>
        <family val="2"/>
        <charset val="238"/>
      </rPr>
      <t xml:space="preserve">5%; 30000 Oděrových otáček Martindale (UNE- EN ISO 12947);
Žmolkování: Stupěň 4-5 (UNE-EN ISO 12945); Stálost rubu: Stupeň 4-5 (UNE-EN ISO 105-X12); Prací stálost: Stupeň 4-5 (UNE-EN ISO 105-CO6)
</t>
    </r>
  </si>
  <si>
    <t>TYPU Organza, bez vzoru, bílá barva</t>
  </si>
  <si>
    <t>Provedení: 
Stolová deska: Bílá(RAL 9003) - stříkaný matný lak
Zkosené hrany
Podnoží: Nástřik matný  - antracit 
Barva: RAL 000 25 000, 3-trojnožka, válec</t>
  </si>
  <si>
    <t>Prostor: 1NP (1.02;1.03; 1.04; 1.06) - viz 2D schéma</t>
  </si>
  <si>
    <t>Prostor: 1.03</t>
  </si>
  <si>
    <t>Popis: 
Recepční pult, úložný prostor pro technologie
Podsvícený obvodový plášť - LED, Sklo s pískovanou folií</t>
  </si>
  <si>
    <t>Provedení: 
Stolová deska: Bílá(RAL 9003) - stříkaný matný lak
Zkosené hrany
Podnoží: Povrchová úprava - Nástřik matný  - antracit; Barva: RAL 000 25 000</t>
  </si>
  <si>
    <t>Orientace:
1 ks = Levá (odkladní stolek po levé ruce z pozice sedícího)</t>
  </si>
  <si>
    <t>02A</t>
  </si>
  <si>
    <t>02B</t>
  </si>
  <si>
    <t>02C</t>
  </si>
  <si>
    <t>21</t>
  </si>
  <si>
    <t>23A</t>
  </si>
  <si>
    <t>23B</t>
  </si>
  <si>
    <t>30</t>
  </si>
  <si>
    <t>31</t>
  </si>
  <si>
    <t>33</t>
  </si>
  <si>
    <t>Vnitřní řešení:
Hlavní pracoviště - po pravé straně (z čelního vnitřního pohledu) 1 x uzamykatelnÁ zásuvka, uprostřed 1 x uzamykatelná zásuvka, otevírání zásuvek - dotykové
Pracovní plocha - umístění 3 ks kruhových plastových průchodek pro el. Kabely, barva - černá
Vedlejší příležitostné pracoviště - po levé straně (z čelního vnitřního pohledu) otevřená police pro umístění šanonů, volný prostor, úložný prostor s 3 ks posuvných dveří - uzamykatelných
Ovládání osvětlení LED vnější části je umístěno v prostoru vnitřním (synchronizace se stavbou)</t>
  </si>
  <si>
    <t>Celkové rozměry*: 325,5x265x110 (270 včetně sloupu) cm</t>
  </si>
  <si>
    <t>Popis: 
Prostor 1.03A rozdělen na 2 funční zóny:
Volná nika se šatní tyčí, horní ÚP s otevíravými dvířky</t>
  </si>
  <si>
    <t>Popis: 
Úložný prostor na míru určený potřebám obchodu.
V sestavě jsou zabudované dvě prosklené chladničky (dodá Gastro).
Dále úložný prostor na míru tvoří spodní skříňka se zásuvkami na dotykové otevírání,
police, dělící prvky.
V pravé volné nice jsou umístěny 2 ks lomených ramenových držáků, 7 x koule pro udržení ramínka.
V levé nice jsou rozmístěny rovnoramenné držáky pro umístění drobného zboží, celkem 12 ks.</t>
  </si>
  <si>
    <t>Celkový rozměr*: 353,6/70/270 cm</t>
  </si>
  <si>
    <t>Celkový rozměr*: 70/68,2/138,6 cm</t>
  </si>
  <si>
    <t>Popis: 
Jídelní stůl -  Čtvercová stolová deska na centrální kovové podnoži</t>
  </si>
  <si>
    <t>Prostor: 
13 ks - 1.05
12ks - 1.06</t>
  </si>
  <si>
    <t>Provedení: nástěnné provedení, 2 rychlosti, 3 teploty, studený vzduch, hotelový spínač, antibakteriální povrch, 1600W, barva: bílá</t>
  </si>
  <si>
    <r>
      <t xml:space="preserve">Umístění: </t>
    </r>
    <r>
      <rPr>
        <sz val="11"/>
        <color theme="1"/>
        <rFont val="Calibri"/>
        <family val="2"/>
        <charset val="238"/>
        <scheme val="minor"/>
      </rPr>
      <t>0.11 0.12</t>
    </r>
  </si>
  <si>
    <t>Náplň: 
Skládá se ze tří komor: 
prostřední plněna 100 % husím peřím podle DIN EN 12934 1.Třída
obě krajní komory plněny husím prachovým peřím 
90% prachového peří 10% peří podle DIN EN 12934 1.Třída</t>
  </si>
  <si>
    <t>Rozměry: 70/90 cm
Váha: 1000/200 g</t>
  </si>
  <si>
    <t>Popis: Stojan na deštníky</t>
  </si>
  <si>
    <t>ÚKLIDOVÝ SYSTÉM</t>
  </si>
  <si>
    <t>Popis: MOP + KBELÍK</t>
  </si>
  <si>
    <t>Celkové rozměry: 150x260 cm</t>
  </si>
  <si>
    <t>WC ŠTĚTKA</t>
  </si>
  <si>
    <t xml:space="preserve">Provedení: nerezová ocel </t>
  </si>
  <si>
    <t>ZÁSOBNÍK PAPÍROVÝCH RUČNÍKŮ</t>
  </si>
  <si>
    <t>Popis: zásobník papírových ručníků, nástěnné provedení, zámek</t>
  </si>
  <si>
    <t xml:space="preserve">Provedení: nerez ocel, lesklý povch, </t>
  </si>
  <si>
    <t>Celkové rozměry: VxŠxH: 300 x 260 x 120 mm</t>
  </si>
  <si>
    <t>DRŽÁK TOALETNÍHO PAPÍRU</t>
  </si>
  <si>
    <t>Popis: Držák na toaletní papír bez krytu</t>
  </si>
  <si>
    <t>Celkové rozměry: VxŠxH: 80x135x70 mm</t>
  </si>
  <si>
    <t>Umístění: 0.06, 0.09, 0.12 (3 ks), 1.08, 1.19, buňka 1 - 6</t>
  </si>
  <si>
    <t>DÁVKOVAČ TEKUTÉHO MÝDLA</t>
  </si>
  <si>
    <t>Provedení: nástěnné provedení, obsah: 380 ml (380 dávek)</t>
  </si>
  <si>
    <t>Celkové rozměry: VxŠxH: 175x83x72 mm</t>
  </si>
  <si>
    <t>Umístění: 0.04 (2 ks), 0.05 (2 ks), 0.06, 0.07 (2ks), 0.08, 0.09, 0.11, 0.12, 1.08, buňka 1 - 6 (po 2 ks)</t>
  </si>
  <si>
    <t>Popis: 
Interiérový regálový předěl sloužící k optickému rozdělení prostoru</t>
  </si>
  <si>
    <t>Celková rozměr*:313/400/310 cm</t>
  </si>
  <si>
    <t>Popis: 
Jídelní stůl -  Obdélníková stolová deska na centrálních kovových podnoží</t>
  </si>
  <si>
    <t>Stohovatelnost</t>
  </si>
  <si>
    <t xml:space="preserve">Popis: 
Barové zápultí se zrcadlovým obkladem a skleněnými policemi, spodní část úložný prostor </t>
  </si>
  <si>
    <t>Řešení:
Spodní úložný prostor je řešen v synchronizaci s projektem GASTRO.
Z levé strany čelního pohledu je počítáno se 2 ks gastro technologií, na které z pravé strany navazuje úložný prostor spodní skříňky, jenž vyplňuje zbylý prostor k nosnému sloupu. Je řešen zásuvkou na dotykové otevírání, a s otevíravými dvířkami pomocí zafrézované podélné úchytky v RAL matném nástřku - RAL 000 25 000. 
Pravá část spodního úložného prostoru je řešena sadou spodních skříněk s posuvnými dveřmi, a zásuvkami. V první skříňce z levé strany (čelní pohled) je umístěna profi gastro zásuvka k potřebám kávovaru (dodá gastro).
Výškový rozdíl je řešen spodní výškově dorovnávající záslepkou. Posuvné dveře jsou řešeny podélnou zafrézovanou úchytkou v RAL matném nástřku - RAL 000 25 000. Zásuvky jsou řešeny na dotykové otevírání.
Pravý roh je řešen zabudováním skleněné vinotéky (dodá gastro projekt).
Zadní část zápultí je řešena zrcadlovým obkladem, kde jsou rozmístěny skleněné police nasvícené světelnou LED technologií.
Kování a posuvné mechanismy jsou určeny por zátěžový provoz.
Vnitřní police spodní části ÚP jsou výškově stavitelné.</t>
  </si>
  <si>
    <t xml:space="preserve">Popis: 
Bar - řešení v návaznosti na synchronizaci s gastro projektem
</t>
  </si>
  <si>
    <t xml:space="preserve">Řešení:
Opláštění baru je  řešeno v synchronizaci s gastro, elektro a osvětlovacím projektem.
Jde o vnější pohledovou část, která je navržena do písmene "L".
Pocitově se na baru střídají dvě hmoty - tmavá antracitová (boky, horní deska, okopový sokl a kulatina - tyč) a odlehčená v podobě skla s pískovanou fólií, jenž je prosvíveceno barevnými LED technologiemi.
Barvy skleněné plochy baru je možné díky světelným technologiím upravovat a různě volit.
</t>
  </si>
  <si>
    <t>Rozměry(synchronizace s gastro projektem)*:</t>
  </si>
  <si>
    <t>Popis: 
Spodní skříňka - keridon, úložný prostor pro obsluhu restauračního prostoru</t>
  </si>
  <si>
    <t>Popis: 
Horní skříňka - keridon, úložný prostor pro obsluhu restauračního prostoru</t>
  </si>
  <si>
    <t>Podnoží: Válce, Kov - Nástřik matný  - antracit, Barva: RAL 000 25 000</t>
  </si>
  <si>
    <t>Popis: 
Kovová šatní skříň dvoudveřová, sokl v = 40 mm, uzamykání obou křídel dveří společně jedním cylindrickým zámkem (2x klíč, 2000 kombinací, úprava pro centrální klíč), odkládací police, tyč na šaty + 3 plastové háčky v odd., dvouplášťové dveře, lakování práškovou barvou v odstínu RAL 7035</t>
  </si>
  <si>
    <t>Vnější rozměry (V x Š x H): 1800 x 500 x 500 mm
Hmotnost: 41.00 Kg</t>
  </si>
  <si>
    <t>POLICE 01</t>
  </si>
  <si>
    <t>36</t>
  </si>
  <si>
    <t>35</t>
  </si>
  <si>
    <t>POJÍZDNÝ KONTEJNER</t>
  </si>
  <si>
    <t>Provedení:
LTD 03 - odstín bílá křídová
Povrchová struktura: kancelářská
ABS hrana: 2,00 mm
Tloušťky: 18/36 mm (dle 2D schémat)</t>
  </si>
  <si>
    <t>Popis:
Mobilní kontejner 3 + 1  zásuvka</t>
  </si>
  <si>
    <t>Rozměry: 44,3x60x60 cm</t>
  </si>
  <si>
    <t>Provedení:
LTD  - dekor dřeva - odstín divoké hrušky
Pojízdný - černý plast, kolečka
4x úchytka, lomený tvar, stříbrný nástřik</t>
  </si>
  <si>
    <t xml:space="preserve">Popis: 
Nízká židle,sedák a opěrák měkčený polyuretan, plynový píst, kolečka </t>
  </si>
  <si>
    <t>TECHNICKÁ, PRACOVNÍ ŽIDLE</t>
  </si>
  <si>
    <t>Rozměry: 150x40x50 cm</t>
  </si>
  <si>
    <t>Popis:
Sestava úložného prostoru složená z otevřených policových korpusů
a spodní zásuvkové skříňky</t>
  </si>
  <si>
    <t>Provedení:
LTD 04 - odstín světlého dřeva s jemnou texturou let
Povrchová struktura: kancelářská
ABS hrana: 2,00 mm
Tloušťky: 18/36 mm (dle 2D schémat)</t>
  </si>
  <si>
    <t>Řešení:
Spodní část - nízká škříňka funkčně dělená na dvě dotykové zásuvky
Horní část - otevřená skladba otevřených polic (korpusů), vychází z modulů 350x350 mm
Záda - pohledová ze všech stran, mimo jiných funkcí dělí opticky prostor</t>
  </si>
  <si>
    <t>Celkové rozměry*: 178,6/77,1/270 cm</t>
  </si>
  <si>
    <t>Celkové rozměry*: 280x45x270 cm</t>
  </si>
  <si>
    <t>Řešení:
Spodní část - nízká škříňka funkčně dělená na tři dotykové zásuvky
Horní část - otevřená skladba otevřených polic (korpusů), vychází z modulů 350x350 mm
Záda - pohledová ze všech stran, mimo jiných funkcí dělí opticky prostor</t>
  </si>
  <si>
    <t xml:space="preserve">Popis:
</t>
  </si>
  <si>
    <t>Popis:
UMYVADLOVÁ SKŘÍŇ PRO TŘI UMYVADLA</t>
  </si>
  <si>
    <t>Řešení:
Spodní část - úložný sokl, LTD 03, 3x Otevíravá dvířka na dotykové otevírání, 2x pojezdový výsun - dotykové ovládání (umístění odpadkového koše)
Horní část - opticky masivní deska, LTD 04, příprava pro položení umyvadel, 2x orámovaný otvor s kovoým rámečkem (matný nástřik bílá - RAL 9003)</t>
  </si>
  <si>
    <t>Celkové rozměry*: 320x56,8x79 cm</t>
  </si>
  <si>
    <t>Popis: 
Uzamykatelná šatní skříň s vnitřním členěním</t>
  </si>
  <si>
    <t>Provedení:
LTD 04 - odstín světlého dřeva s jemnou texturou let
Povrchová struktura: kancelářská
ABS hrana: 2,00 mm
Tloušťky: 18/36 mm (dle 2D schémat)
LTD 03 - odstín bílá křídová
Povrchová struktura: kancelářská
ABS hrana: 2,00 mm
Tloušťky: 18/36 mm (dle 2D schémat)</t>
  </si>
  <si>
    <t>Řešení:
1x Uzamykatelná dvířka
Vnitřní prostor dělen na policovou a ramínkovou část
Šatní tyč - kov, lesk</t>
  </si>
  <si>
    <t>Celkový rozměr*: 105x45x45 cm</t>
  </si>
  <si>
    <t>Provedení:
Potahový materiál - složení: 100% PU
Základní složka: 41% Kůže, 39% PES, 20% CO
Odstín: černá
Oděrové otáčky: 100 000 cycles
Váha: 760g+/-5%
Podnoží: Plastové zátěžové kluzáky, černá barva</t>
  </si>
  <si>
    <t>Celkový rozměr*: 143,2/1,8/270 cm</t>
  </si>
  <si>
    <t>Celkový rozměr*: 178,2/1,8/270 cm</t>
  </si>
  <si>
    <t>Celkový rozměr*: 80/270 cm</t>
  </si>
  <si>
    <t>Celkový rozměr*: 69/1,8/270 cm</t>
  </si>
  <si>
    <t>Celkový rozměr*: 48,2/1,8/270 cm</t>
  </si>
  <si>
    <t>Celkový rozměr*: 504/1,8/270 cm</t>
  </si>
  <si>
    <t>Celkový rozměr*: 504/48,2/1,8 cm</t>
  </si>
  <si>
    <t>Celkový rozměr*: 320/180cm</t>
  </si>
  <si>
    <t>Celkový rozměr*: 80/180 cm</t>
  </si>
  <si>
    <t>Celkový rozměr*: 79/180 cm</t>
  </si>
  <si>
    <t>Celkový rozměr*: 211/1,8/270 cm</t>
  </si>
  <si>
    <t>Provedení:
LTD 04 - odstín světlého dřeva s jemnou texturou let 
Povrchová struktura: kancelářská
ABS hrana: 2,00 mm
Tloušťky: 18/36 mm (dle 2D schémat)</t>
  </si>
  <si>
    <t>Celkový rozměr*:78/180 cm</t>
  </si>
  <si>
    <t>Celkový rozměr*:220/100 cm</t>
  </si>
  <si>
    <t>Celkový rozměr*: 70/180 cm</t>
  </si>
  <si>
    <t>Celkový rozměr*: 50/1,8/270 cm</t>
  </si>
  <si>
    <t>Celkový rozměr*: 253,4/50/1,8 cm</t>
  </si>
  <si>
    <t>Celkový rozměr*:253,4/1,8/86,4cm</t>
  </si>
  <si>
    <t>Celkový rozměr*: 220/180 cm</t>
  </si>
  <si>
    <t>Celkový rozměr*: 100/1,8/185,4 cm</t>
  </si>
  <si>
    <t>Celkový rozměr*: 100/294,7/1,8 cm</t>
  </si>
  <si>
    <t>Provedení:
Zrcadlo - obklad</t>
  </si>
  <si>
    <t>Popis:
Konferenční židle stohovatelná, bez područek</t>
  </si>
  <si>
    <t>Provedení:
Kostra ocelová čtyřnohá chromová, bukový korpus s laminátovou horní vrstvou:  dezén buk v odstínu tmavá čokoláda 
Stohovatelná</t>
  </si>
  <si>
    <t>Řešení:
Spodní část - úložný sokl, LTD 03,2x Otevíravá dvířka na dotykové otevírání, 1x pojezdový výsun - dotykové ovládání (umístění odpadkového koše)
Horní část - opticky masivní deska, LTD 04, příprava pro položení umyvadel, 1x orámovaný otvor s kovoým rámečkem (matný nástřik bílá - RAL 9003)</t>
  </si>
  <si>
    <t>Celkový rozměr*:</t>
  </si>
  <si>
    <t>Prostor: Buňka 1; 4; 6;</t>
  </si>
  <si>
    <t>Rozměr pro matrace: 2x  90/210/22 cm</t>
  </si>
  <si>
    <t>Rozměr pro matraci: 2 ks 90/210/22 cm</t>
  </si>
  <si>
    <t>0.14</t>
  </si>
  <si>
    <t>KOVOVÝ REGÁL</t>
  </si>
  <si>
    <t>0.13</t>
  </si>
  <si>
    <t>ŠATNÍ SKŘÍŇ - SESTAVA 2 MODULŮ</t>
  </si>
  <si>
    <t>ŠATNÍ SKŘÍŇ - SESTAVA 3 MODULŮ</t>
  </si>
  <si>
    <t>Rozměry: 180/60/50 cm</t>
  </si>
  <si>
    <t>Rozměry: 180/90/50 cm</t>
  </si>
  <si>
    <t xml:space="preserve">Popis, provedení:
Šatní skříň kovová, dvoudveřová, sokl v = 40 mm, uzamykání cylindrickými zámky (2x klíč, 2000 kombinací, úprava pro centrální klíč), odkládací police, tyč na šaty + 3 plastové háčky v odd., jednoplášťové dveře s výztuhou, lakování práškovou barvou v odstínu RAL 7035
Tuhá svařovaná konstrukce, dveře jednoplášťové
</t>
  </si>
  <si>
    <t xml:space="preserve">Popis, provedení:
Šatní skříň kovová, třídveřová, sokl v = 40 mm, uzamykání cylindrickými zámky (2x klíč, 2000 kombinací, úprava pro centrální klíč), odkládací police, tyč na šaty + 3 plastové háčky v odd., jednoplášťové dveře s výztuhou, lakování práškovou barvou v odstínu RAL 7035
Tuhá svařovaná konstrukce, dveře jednoplášťové
</t>
  </si>
  <si>
    <t>Popis:
Jedná se o klasickou a prověřenou konstrukci regálů, kde police jsou plechové a stojiny z děrovaných úhelníků. Spojení polic se stojinami se provádí pomocí šroubů a matic, které při správném dotažení zajišťují stabilitu a deklarovanou nosnost. 
Nosnost jedné regálové police při plošném zatížení je max. 150 kg
Provedení:
Stojiny regálů jsou opatřeny plastovými trojúhelníkovými patkami,
stojiny mají profil L o stranách 37 mm a tloušťky 2 mm,
police jsou ohraněny do tvaru G a mají čelní výšku 45 mm,
šrouby a matice jsou zinkované,
přestavitelnost polic je 25 mm.
Povrchová úprava: Pozinkování</t>
  </si>
  <si>
    <t>Celkové rozměry*: 170/50/200 cm</t>
  </si>
  <si>
    <t>Sestava: 1x 100 cm modul; 1x 70 cm modul
Počet polic: 5</t>
  </si>
  <si>
    <t>Celkové rozměry: 3x3 m</t>
  </si>
  <si>
    <t>Provedení:
Polyamidová síťovina o síle materiálu 1,2mm, oko 3cm.
Materiál - síla: 1,2 mm PA
Barva: Bílá</t>
  </si>
  <si>
    <t>Obsahuje kompletní výbavu potřebnou pro instalaci</t>
  </si>
  <si>
    <t>SKLÁDACÍ STŮL</t>
  </si>
  <si>
    <t>PŘÍSLUŠENSTVÍ K INSTALACI OCHRANNÝCH SÍTÍ</t>
  </si>
  <si>
    <t>Celkové rozměry: 45 x 140 x 73  cm</t>
  </si>
  <si>
    <t>Popis:
Skládací multifunkční stůl</t>
  </si>
  <si>
    <t>Provedení:
Podnož: KOV - černý nástřik
Stolová deska: Buková dýha mořená do odstínu wenge</t>
  </si>
  <si>
    <r>
      <t xml:space="preserve">Provedení: </t>
    </r>
    <r>
      <rPr>
        <sz val="11"/>
        <color theme="1"/>
        <rFont val="Calibri"/>
        <family val="2"/>
        <charset val="238"/>
        <scheme val="minor"/>
      </rPr>
      <t xml:space="preserve">
povrch, hmotnost 0,75 kg, rozmery Vxprum.: 260x168
mm</t>
    </r>
  </si>
  <si>
    <t>Rozměry: 55 x 64 x 91 cm</t>
  </si>
  <si>
    <t>Rozměry: 80 x 80 x 72 cm</t>
  </si>
  <si>
    <t>Popis: Ocelový stůl s tahokovovou deskou. Ocel je lakována 100 % polyesterovým lakem. Tato úprava vytvoří efektivní ochranu proti korozi.</t>
  </si>
  <si>
    <t>0.04 DÁMSKÁ ŠATNA</t>
  </si>
  <si>
    <t>0.07 PÁNSKÁ ŠATNA</t>
  </si>
  <si>
    <t>1.05 KAVÁRNA</t>
  </si>
  <si>
    <t>1.06 RESTAURACE</t>
  </si>
  <si>
    <t>1.07 Salónek</t>
  </si>
  <si>
    <t>Osvětlení</t>
  </si>
  <si>
    <t xml:space="preserve">Popis: Elektrický sušič na ruce </t>
  </si>
  <si>
    <t>Barva: šedá</t>
  </si>
  <si>
    <t>Hmotnost 10 kg</t>
  </si>
  <si>
    <t>Celkové rozměry: šířka 30,7 cm / výška 66,3 cm / hloubka 24,7 cm</t>
  </si>
  <si>
    <t>Provedení: Sušič rukou polykarbonát ABS, sušení rukou tenkým proudem vzduchu, rychlost vzduchu 650km/h, digitální motor 88.000 ot./min., osušení rukou do 10s, automatické vypínání po 30 s, záruka 5 let provozu,nebo 350.000 cyklů sušení, antibakteriální povrch, hlučnost 85 dB, napětí 230-240, 50Hz V.</t>
  </si>
  <si>
    <t>GRAFIKA - VÝROBA</t>
  </si>
  <si>
    <t xml:space="preserve">Řešení: 
Z pohledu hlavního vstupu do buňky:
Nábytková sestava je dělena na pomyslné třetiny z pohledu od vstupu do buňky.
2/3 policová a šatní skříň s 1 ks posuvných dveří po celé části 2/3.
1/3 - blíže k hlavnímu vstupu otevřená nika se zrcadlem rozdělená policí, v bočnici řešení ovládaní osvětlení a jiných technologií (pozn.: Synchronizace se stávajícím stavem prostoru)
Z pohledu koupelny a wc:
pohledová záda 2/3; 1/3 otevřená nika plně spojená s umyvadlovou skříňkou, police
</t>
  </si>
  <si>
    <r>
      <t xml:space="preserve">Provedení:
</t>
    </r>
    <r>
      <rPr>
        <b/>
        <sz val="11"/>
        <color theme="1"/>
        <rFont val="Calibri"/>
        <family val="2"/>
        <charset val="238"/>
        <scheme val="minor"/>
      </rPr>
      <t>LTD 01 - textura Ořechu evropského</t>
    </r>
    <r>
      <rPr>
        <sz val="11"/>
        <color theme="1"/>
        <rFont val="Calibri"/>
        <family val="2"/>
        <charset val="238"/>
        <scheme val="minor"/>
      </rPr>
      <t xml:space="preserve">
Povrchová struktura: dřevní pór
ABS hrana: 2,00 mm
Tloušťky: 18/36 mm (dle 2D schémat)
</t>
    </r>
    <r>
      <rPr>
        <b/>
        <sz val="11"/>
        <color theme="1"/>
        <rFont val="Calibri"/>
        <family val="2"/>
        <charset val="238"/>
        <scheme val="minor"/>
      </rPr>
      <t>LTD 03 - odstín bílá křídová</t>
    </r>
    <r>
      <rPr>
        <sz val="11"/>
        <color theme="1"/>
        <rFont val="Calibri"/>
        <family val="2"/>
        <charset val="238"/>
        <scheme val="minor"/>
      </rPr>
      <t xml:space="preserve">
Povrchová struktura: kancelářská
ABS hrana: 2,00 mm
Tloušťky: 18/36 mm (dle 2D schémat)</t>
    </r>
    <r>
      <rPr>
        <sz val="11"/>
        <rFont val="Calibri"/>
        <family val="2"/>
        <charset val="238"/>
        <scheme val="minor"/>
      </rPr>
      <t/>
    </r>
  </si>
  <si>
    <t>Popis: Tapety na stěnu - 86,57 m2</t>
  </si>
  <si>
    <t>Popis: číslo a označení místnosti na PVC negativně potištěnou průhlednou samolepkou s UV vytvrditelnými inkousty o rezměrech 0,148 x 0,105 m, nalepení na dveře</t>
  </si>
  <si>
    <t>MONTÁŽ DOPLŇKŮ</t>
  </si>
  <si>
    <t>ROHOVÝ BOX</t>
  </si>
  <si>
    <t>OCHRANNÁ GOLFOVÁ SÍŤ 01 VČETNĚ MONTÁŽE</t>
  </si>
  <si>
    <t>Provedení: 
Barevné provedení: Jemné proužky v odstínech šedé, antracitové, černé, krémové, mocca, bílá
Tloušťka proužků: Šedé - 3 mm; antracitové - 3 mm, 5 mm; černá - 3mm, 5 mm; krémová - 3 mm, 5 mm, mocca - 3 mm, 4 mm, 5 mm; bílá - 3 mm
Opakování vzoru pruhů: po cca 37 cm
Složení: 100% akrylové barvené venkovní vlákno
Oděrové otáčky (Martindale): 17.000 cyklů (UNI EN iso 12947-2)
Stálobarevnost při slunečních a jiných vlivech počasí: Stupeň 7/8
Povrchová úprava: Ošetřeno povrchovou teflonovou úpravou odolnou vodě, olejům a zeminám
Potahový materiál splňuje Ekologický standardní test 100 - No. 971521.0</t>
  </si>
  <si>
    <t xml:space="preserve">BOX NA MÍRU B - VYSOKÝ OPĚRÁK
</t>
  </si>
  <si>
    <t>Rozměry: 320x70x135 cm</t>
  </si>
  <si>
    <t>POLSTR S PASPULÍ</t>
  </si>
  <si>
    <t xml:space="preserve">Materiál, provedení: 
Ocelová profilová (40x20mm)  kostra doplněná tahokovovými plochami.
Ocel, lakována 100 % polyesterovým lakem. Tato úprava vytvoří efektivní ochranu proti korozi. </t>
  </si>
  <si>
    <t>Popis: 
Celočalounění vnitřní  polst s paspulí pro Zahradní židle s područkami</t>
  </si>
  <si>
    <t>Rozměry:  Přizpůsobené na míru zahradní židli. Sedáková část - vyšší pěna.</t>
  </si>
  <si>
    <t>Celkové rozměry*: 459x170x77,8/110 cm</t>
  </si>
  <si>
    <t>Celkové rozměry*: 500x170x133 cm</t>
  </si>
  <si>
    <t>PRACOVNÍ  STOLOVÁ DESKA NA KONZOLÁCH</t>
  </si>
  <si>
    <t>Celkové rozměry*: 182x59x32,5 cm</t>
  </si>
  <si>
    <t>Provedení:
LTD 03 - odstín bílá křídová
Povrchová struktura: kancelářská
ABS hrana: 2,00 mm
Tloušťky: 25 mm (dle 2D schémat)
5x</t>
  </si>
  <si>
    <t>Celková rozměr*: 182x35x32,5 cm</t>
  </si>
  <si>
    <t xml:space="preserve">Provedení:
LTD 03 - odstín bílá křídová
Povrchová struktura: kancelářská
ABS hrana: 2,00 mm
Tloušťky: 25 mm </t>
  </si>
  <si>
    <t>STŮL 70x70 cm</t>
  </si>
  <si>
    <t>Provedení: LTD - DEKOR DŘEVA, TL. 18 mm
Kovové podnoží
Celkový rozměr: 70x70x75 cm</t>
  </si>
  <si>
    <t>Celkové rozměry: 175x170x84 cm</t>
  </si>
  <si>
    <t>Provedení:
Syntetická useň, barva antracit, proševy bílou nití</t>
  </si>
  <si>
    <t xml:space="preserve">KŘESLO - UŠÁK
( Šedý odstín s akcentem do fialové)
</t>
  </si>
  <si>
    <t>KŘESLO - UŠÁK
(Černo bílé pruhy  s jemnou strukturální kresbou ve tvaru šipek)</t>
  </si>
  <si>
    <t xml:space="preserve">ŠITÍ </t>
  </si>
  <si>
    <t>Popis: 
Pocitově odlehčená barové židle s poloočalouněným dřevěným korpusem</t>
  </si>
  <si>
    <t>BOX NA MÍRU C - VYSOKÝ OPĚRÁK</t>
  </si>
  <si>
    <t>Provedení čalounění:
Semi-anilínová kůže: tmavě antracitovo-fialový odstín
Původ – Evropa
Tloušťka: 1.0 mm–1.2 mm
Odolnost: DIN EN 13336, DIN EN ISO 11640
Odolnost barev při tření:
        Na sucho – 500 cyklů ≥ 4
        Na mokro – 80 cyklů ≥ 3/4
Odolnost barev na sluneční záři: DIN EN 13336, DIN EN ISO 105-B02
Odolnost proti roztrhnutí ≥ 30 N
Odolnost při ohybu ≥ 50 000 cyklů
Přilnavost povrchové úpravy ≥ 3,5 N</t>
  </si>
  <si>
    <t>Provedení čalounění: 
Semi-anilínová kůže: černý odstín
Původ – Evropa
Tloušťka: 1.0 mm–1.2 mm
Odolnost: DIN EN 13336, DIN EN ISO 11640
Odolnost barev při tření:
        Na sucho – 500 cyklů ≥ 4
        Na mokro – 80 cyklů ≥ 3/4
Odolnost barev na sluneční záři: DIN EN 13336, DIN EN ISO 105-B02
Odolnost proti roztrhnutí ≥ 30 N
Odolnost při ohybu ≥ 50 000 cyklů
Přilnavost povrchové úpravy ≥ 3,5 N</t>
  </si>
  <si>
    <t>Čalouněný sedák:
Provedení: Semi-anilínová kůže: černý odstín
Původ – Evropa
Tloušťka: 1.0 mm–1.2 mm
Odolnost: DIN EN 13336, DIN EN ISO 11640
Odolnost barev při tření:
        Na sucho – 500 cyklů ≥ 4
        Na mokro – 80 cyklů ≥ 3/4"
Odolnost barev na sluneční záři: DIN EN 13336, DIN EN ISO 105-B02
Odolnost proti roztrhnutí ≥ 30 N
Odolnost při ohybu ≥ 50 000 cyklů
Přilnavost povrchové úpravy ≥ 3,5 N</t>
  </si>
  <si>
    <t>Rozměry: 40/81/v.107 cm</t>
  </si>
  <si>
    <t>BOX NA MÍRU A - VYSOKÝ OPĚRÁK</t>
  </si>
  <si>
    <t xml:space="preserve">KŘESLO </t>
  </si>
  <si>
    <t>1ks</t>
  </si>
  <si>
    <t>1NP - mobiliář</t>
  </si>
  <si>
    <t>Materiálové vzorky</t>
  </si>
  <si>
    <t>Semi-anilínová kůže: tmavě antracitovo-fialový odstín</t>
  </si>
  <si>
    <t>Semi-anilínová kůže: černý odstín</t>
  </si>
  <si>
    <t>Provedení:
Potahový materiál - složení: 100% PU
Základní složka: 41% Kůže, 39% PES, 20% CO
Odstín: Lila (tmavší)
Oděrové otáčky: 100 000 cycles
Váha: 760g+/-5%</t>
  </si>
  <si>
    <t>Potahový materiál
Složení: 100% PU
Základní složka: 41% Kůže, 39% PES, 20% CO
Odstín: Lila (tmavší)
Oděrové otáčky: 100 000 cycles
Váha: 760g+/-5%</t>
  </si>
  <si>
    <t>Provedení: tapety z PVC folie speciálně určené pro polep zdí s matnou polymerickou laminací, potištěné technologií s UV vytvrditelnými inkousty</t>
  </si>
  <si>
    <t xml:space="preserve">Popis: 
Volná police na konzolách
</t>
  </si>
  <si>
    <t>Řešení: 
LTD - police  ukotvená na kovových konzolách</t>
  </si>
  <si>
    <t xml:space="preserve">Popis: 
Pracovní stolová deska ukotvená na konzolách
</t>
  </si>
  <si>
    <t>DĚTSKÉ PODLOŽKY</t>
  </si>
  <si>
    <t>VODONEPROPUSTNÉ CHRÁNIČE MATRACÍ</t>
  </si>
  <si>
    <t>Popis:
Kombinace PE (polyetylén) záteru na froté úpletu.
V rozích chránice jsou gumy pro uchycení na matraci.</t>
  </si>
  <si>
    <t>DRŽÁK NA REZEVNÍ TOALETNÍ PAPÍR</t>
  </si>
  <si>
    <t>Provedení: pochromovaná mosaz, lesklý povrch</t>
  </si>
  <si>
    <t>Popis: Držák na rezervní toaletní papír</t>
  </si>
  <si>
    <t>Rozměry VxŠxH: 165 x 60 x 75 mm</t>
  </si>
  <si>
    <t>Popis: WC štětka, volně stojící</t>
  </si>
  <si>
    <t>DĚTSKÁ ŽIDLE S PODNOSEM</t>
  </si>
  <si>
    <t>Popis: Vysoká dětská židle s podnosem</t>
  </si>
  <si>
    <t>Provedení:
Sedák: polypropylenový plast
Noha: ocel, pigmentovaná epoxidová pryskyřice/polyesterová prášková vrstva
Noha: polypropylenový plast, polyethylenový plast
Pružina/ Kolík: ocel
Podnos k vysoké židli: polypropylenový plast</t>
  </si>
  <si>
    <t xml:space="preserve">ZAHRADNÍ ŽIDLE S PODRUČKAMI </t>
  </si>
  <si>
    <t>Křeslo s dřevěnými područkami</t>
  </si>
  <si>
    <t>Popis: Křeslo s dřevěnou kostrou a područkami, vložený čalouněný sedák</t>
  </si>
  <si>
    <t>Detaily prošití jednojehlou, boční příhraň</t>
  </si>
  <si>
    <t>PROUTĚNÝ KOŠ NA ŠPINAVÉ RUČNÍKY</t>
  </si>
  <si>
    <t>Provedení: Přírodní proutěný koš</t>
  </si>
  <si>
    <t>Rozměry: 47x35x61 cm</t>
  </si>
  <si>
    <t>Provedení:
Roletka na konzolky 
Látka: bílá propustná látka, 100% PES, odraz světla (reflexe) 60%, pohlcení světla (absorbce) 21%, propustnost světla 19%
Ovládání řetízkové</t>
  </si>
  <si>
    <t xml:space="preserve">Rozměry: výška roletky ve srolovaným stavu je 150mm včetně zátěžového profilu, hloubka roletky 900 – 1000mm </t>
  </si>
  <si>
    <t>ZASTÍNOVACÍ TECHNOLOGIE</t>
  </si>
  <si>
    <t>Popis: 
Čalouněné křeslo na dřevěném ponoží</t>
  </si>
  <si>
    <t>Provedení čalounění:
Látka: Šedý odstín s akcentem do fialové;
Složení: 90% Čisté nové vlny, 10% FR Viskoza;
40 000 oděrových otáček Martindale;
Hmotnost: 330g/m2 ±5% (420g/lin.m. ±5%)
Hořlavost: BS EN 1021 - 1: 2006 (cigarety); BS EN 1021 - 2:2006; BS 7176 :2007 Nízké riziko; BS 5852 :2006 (4 z 5); BS 7176: 2007 Střední riziko
Záruka na potahový materiál: 5 let
Ekologické likvidace potahového materiálu odpovídá požadavkům pro ekologickou obnovitelnost a kompostování schopnost.
Řešení proševů: 
Dvojitý prošev po bocích křesla, přední hrany područek - přešití švů jednojehlou  v černé niti.
Vnitřní výplň sedáku: Pryžtextilní popruhy</t>
  </si>
  <si>
    <t>VYSAVAČ</t>
  </si>
  <si>
    <t>Popis: vysavač na suché i mokré vysávání, lamelový filtr, systém elektrického oklepu Push&amp;Clean, sání vzduchu: 3700 l/min, 59 dB, podtlak 250 mbar, kabel 7,5 metrů, kapacita nádrže: 30 l, 230V, 1500W, váha 10 kg</t>
  </si>
  <si>
    <t>Rozměry VxŠxH: 595x380x450 mm</t>
  </si>
  <si>
    <t xml:space="preserve">KŘESLO S DŘEVĚNÝMI PODRUČKAMI
</t>
  </si>
  <si>
    <t>Popis: Skříňový úložný prostor - knihovna</t>
  </si>
  <si>
    <t>Provedení:
Pohledové části: Matný stříkaný lak - Bílá signální RAL9003
Nepohledové části: LTD 03 - odstín bílá křídová
Povrchová struktura: kancelářská
ABS hrana: 2,00 mm
Tloušťky: 18/36 mm (dle 2D schémat)
Posuvné dveře - uzamykatelné
Boční část - otevřený regál - knihovna</t>
  </si>
  <si>
    <t>Hmotnost minimálně: 9 kg</t>
  </si>
  <si>
    <t>Hmotnost minimálně: 13 kg</t>
  </si>
  <si>
    <t>Provedení čalounění: Látka: 
100% PP-FR
Potahová textílie neobsahuje žádné chemické přísady. Naprosto recyklovatelný potah.
Odolný proti plísní a bakterií. Ohniovzdornost tř. 1. Nešpinivá úprava. Prodyšnost. 
Vzor musí navazovat dle 2D schéma
Podnož: KOV, Nástřik matný  - antracit; Barva: RAL 000 25 000</t>
  </si>
  <si>
    <t>Popis: 
Křeslo s vysokými zády a opěrákem
Područka, odkládací čalouněný stolek součástí křesla</t>
  </si>
  <si>
    <t>STŮL</t>
  </si>
  <si>
    <t>Nový soutěžený rozpočet</t>
  </si>
  <si>
    <t>OSVĚTLENÍ 1PP</t>
  </si>
  <si>
    <t>označení svítidla</t>
  </si>
  <si>
    <t>typ svítidla
ilustrační obrázek</t>
  </si>
  <si>
    <t>popis svítidla</t>
  </si>
  <si>
    <t>ks/bm</t>
  </si>
  <si>
    <t>1</t>
  </si>
  <si>
    <t>zapuštěné stropní svítidlo</t>
  </si>
  <si>
    <t>Průměr 77 mm, IP 20, 230 V, max. 50 W, bílá barva, materiál hliník</t>
  </si>
  <si>
    <t>2</t>
  </si>
  <si>
    <t>zapuštěný stropní downlight</t>
  </si>
  <si>
    <t>3</t>
  </si>
  <si>
    <t>difusor pro downlight</t>
  </si>
  <si>
    <t>4</t>
  </si>
  <si>
    <t>reflektor pro eurošínu</t>
  </si>
  <si>
    <t>reflektor vč. Úchytu na eurošínu – délka 265 x šířka 147 x výška 170 mm, IP 20, 230 V   1x HIT-TC-CE 20 W, G 8,5, bílá barva, naklápění pod úhlem 80°,variabilní všemi směry, EVG</t>
  </si>
  <si>
    <t>5</t>
  </si>
  <si>
    <t>svítidlo pro eurošínu</t>
  </si>
  <si>
    <t>zářivkové svítidlo vč. Úchytu na eurošínu - délka 1187 x šířka 100 x výška 150mm, IP 20, osazeno rastrovou mřížkou, 1x T16, G5, 230 V, 54 W EVG, bílá barva</t>
  </si>
  <si>
    <t>6</t>
  </si>
  <si>
    <t>Led pásek</t>
  </si>
  <si>
    <t>LED pásek na sklolaminátovém  podkladu v ALU liště přisazené 800 lm/m, 12,3 W/m, teplá bílá</t>
  </si>
  <si>
    <t>7</t>
  </si>
  <si>
    <t>přisazené stropní svítidlo</t>
  </si>
  <si>
    <t>zářivkové svítidlo IP 65, délka 1570 x šířka 160 x výška 100 mm, T16 G5 2x58 W EVG, šedá barva, čirý polycarbonátový difusor, variabilní pro možnost párování případného vyvěšení nad pracovní plochu</t>
  </si>
  <si>
    <t>CELKEM 1PP</t>
  </si>
  <si>
    <t>OSVĚTLENÍ 1NP</t>
  </si>
  <si>
    <t>8</t>
  </si>
  <si>
    <t>zapuštěné stropní svítidlo výklopné</t>
  </si>
  <si>
    <t>Průměr 80 mm, IP 20, 230 V, max. 50 W, bílá barva, materiál hliník</t>
  </si>
  <si>
    <t>Průměr 230 mm, výška 105 mm, IP 20, 230 V,        
2x TC-TEL 26/32/42 W EVG, bílá barva, materiál hliník + žárový plech</t>
  </si>
  <si>
    <t>Průměr 230 mm, polycarbonát, IP 44, s  bílým rámečkem</t>
  </si>
  <si>
    <t>9</t>
  </si>
  <si>
    <t>výklopné stropní zapuštěné svítidlo</t>
  </si>
  <si>
    <t>Průměr 126 mm, výška 109 mm, IP 40, 230 V výklopné 70 – 350 st., 1x HIT-TC-CE max. 35W, bílé</t>
  </si>
  <si>
    <t>LED pásek RGB na sklolaminátovém tištěném podkladu v ALU liště přisazené
800 lm/m, 12,4 W/m,</t>
  </si>
  <si>
    <t>LED pásek na sklolaminátovém tištěném podkladu v ALU liště přisazené
800 lm/m, 12,3 W/m, teplá bílá</t>
  </si>
  <si>
    <t>zářivkové svítidlo IP 65, 1570 x 160 x 100 mm       
2x58 W EVG, šedá barva</t>
  </si>
  <si>
    <t>zapuštěné svítidlo do země</t>
  </si>
  <si>
    <t>Průměr 120 mm, hloubka 126 mm, IP 67, GU 10,    230 V, opálové sklo, s pohledovými zápustnými šrouby</t>
  </si>
  <si>
    <t>stropní zapuštěné svítidlo</t>
  </si>
  <si>
    <t>Průměr 35 mm, hloubka 29 mm, perlchrom, 2W LED, IP 54, 12 stupnů rozptyl, 2900 K + trafo pro 1-10 LED, tříštivá čočka z PVC</t>
  </si>
  <si>
    <t>zpuštěné stropní svítidlo</t>
  </si>
  <si>
    <t>Průměr 80 mm, hloubka 110 mm, GU 5,3, 12 V, 50W, IP 65, bílá barva</t>
  </si>
  <si>
    <t>zapuštěné nástěnné svítidlo</t>
  </si>
  <si>
    <t>80 x 80 x 32 mm, 12 V, 20W, šedá barva, vč. montážního boxu</t>
  </si>
  <si>
    <t>nástěnné svítidlo</t>
  </si>
  <si>
    <t>přisazené nerezové svítidlo, svícení přímé/nepřímé kryt nerez + matné sklo, délka 119 cm, výška 7 cm, hloubka 85 mm, 2x T16 54 W EVG, detail svítidla bez pohledových šroubovaných spojů</t>
  </si>
  <si>
    <t>CELKEM 1NP</t>
  </si>
  <si>
    <t>OSVĚTLENÍ 2NP</t>
  </si>
  <si>
    <t>přisazený stropní downlight</t>
  </si>
  <si>
    <t>Průměr 280 mm, výška 120 mm, IP 20, 230 V,
2x TC-TEL 18 W EVG, bílá barva, materiál hliník + žárový plech</t>
  </si>
  <si>
    <t>LED pásek na sklolaminátovém tištěném spoji  v ALU liště přisazené 800 lm/m, 12,3 W/m, teplá bílá</t>
  </si>
  <si>
    <t>Průměr 120 mm, hloubka 126 mm, IP 67, GU 10,    230 V, opálové sklo, pohledové zápustné šrouby</t>
  </si>
  <si>
    <t>textilní svítidlo – plisé, průměr 900 mm, 3x E27,      42 W, smetanový odstín</t>
  </si>
  <si>
    <t>23</t>
  </si>
  <si>
    <t>stolní lampa</t>
  </si>
  <si>
    <t>Lampa 150 x 150 x 450 mm, smetanové plisse,     E27, 11W, nerezová noha</t>
  </si>
  <si>
    <t>svítidlo se stínidlem + směrovým reflektorem    2xE14, 11 W + 1x1W LED, smetanové lisse, nerezová základna</t>
  </si>
  <si>
    <t>přisazené nástěnné svítidlo</t>
  </si>
  <si>
    <t>svítidlo nad zrcadlo, 631x55x87mm, G13, 18W,  VVG,  nerez, IP44, F, opal difusor</t>
  </si>
  <si>
    <t>přisazené nerezové svítidlo, svícení přímé/nepřímé kryt nerez + matné sklo,
délka 119 cm, výška 7 cm, hloubka 85 mm, 2x T16 54 W EVG, detail svítidla 
bez pohledových šroubovaných spojů</t>
  </si>
  <si>
    <t>CELKEM 2NP</t>
  </si>
  <si>
    <t>POZN.: V DODÁVCE SVÍTIDEL JSOU ZAHNUTY PŘÍSLUŠNÉ TECHNOLOGIE A ZDROJE.</t>
  </si>
  <si>
    <t>PROJEKTOR</t>
  </si>
  <si>
    <t>FLIPCHART</t>
  </si>
  <si>
    <t>ÚLOŽNÝ PROSTOR</t>
  </si>
  <si>
    <t>28</t>
  </si>
  <si>
    <t>1.05 Snack</t>
  </si>
  <si>
    <t>1.06 Jídelna</t>
  </si>
  <si>
    <t>1.07 Odělená jídelna</t>
  </si>
  <si>
    <t>TENKÝ TELEVIZOR LED 55"</t>
  </si>
  <si>
    <t xml:space="preserve">Popis:, TENKÝ KOVOVÝ RÁM Full HD Rozlišení 1.920 x 1.080, 3 konektory HDMI,3 konektory USB,1 konektor pro sluchátka,Vestavěný modul pro připojení k bezdrátové síti LAN,1 komponentní vstup (Y / Pb / Pr),1 kompozitní vstup (AV) (společné použití pro komponentní vstup Y),1 digitální zvukový výstup (optický),SCART,1 vstup RF (vstup pozemního / kabelového vysílání),1 vstup RF (vstup satelitního vysílání),1 zvukový vstup DVI (mini jack),1 konektor Ethernet (LAN), Energetická třída A
Zdroj napájení 220 – 240 V, 60 Hz,Ekologický snímač,,Funkce automatického vypnutí,Hodiny a časovač zapnutí / vypnutí,Méně než 0,1 W,Časovač spánku, 3D zvuk Dolby Digital Plus / Dolby Pulse
DNSe,Digitální výstup dts 2.0+,Zvukový výkon 2 x 10 W, Podpora 3D formátu,3D převodník,3D zvuk
</t>
  </si>
  <si>
    <t>37</t>
  </si>
  <si>
    <t>Flipchart</t>
  </si>
  <si>
    <t xml:space="preserve">Popis: Koš nášlapný </t>
  </si>
  <si>
    <t>Popis: Ložní souprava jedno-barevná</t>
  </si>
  <si>
    <t>Materiál:  plast, barva šedá/chrom</t>
  </si>
  <si>
    <t>Popis: 
Zahradní židle s područkami, celoroční
Područky rovné s masivní dřevinou exotickeho původu, certifikát FSC, povrchová úprava olejováním pro exteriérové použití</t>
  </si>
  <si>
    <t xml:space="preserve">Prostor: 1NP - 1.02
</t>
  </si>
  <si>
    <t xml:space="preserve">Rozměry:
Celková výška: 88 cm
Výška sedu: 47 cm
Hloubka: 57 cm
Šíře: 59 cm
Výška područky: 67 cm
</t>
  </si>
  <si>
    <t>120 x 120 mm, závěs 350 – 2500 mm, E27, červený přívod, závěs i objímka svítidla</t>
  </si>
  <si>
    <t xml:space="preserve">225 x 100 x 65 mm, černé, 2 x GU 10, 50W, 230 V otočná a výškově stavitelná stínítka zdrojů, materiál hliník
</t>
  </si>
  <si>
    <t>svítidlo vyrobeno z materiálu (stupeň hořlavosti 0 podle EN 13051-1) černý matný lakovaný povrch, svícení přímé/nepřímé, 4x AR111, G 53, 12 V  8x T16, G5, 230V, 14-24 W, multiwatt EVG</t>
  </si>
  <si>
    <t>Mořená dýha do antracitového odstínu: Dýha - ořech americký, FSC certifikace
Tloušťka dýhy: 0,55-0,6 mm
Povrchová úprava: Polyuretanový lak</t>
  </si>
  <si>
    <t xml:space="preserve">Vnější část:
Sklo 10 mm, polep pískovanou fólií ; 
podsvícení LED po celé délce obvodu oplepu; Ovládání z vnitřní strany recepčního pultu. Barvy skleněné plochy recepce je možné díky světelným technologiím upravovat a různě volit.
Okopový sokl - Nástřik matný  - antracit 
Barva: RAL 000 25 000 - výška = 10 cm
Horní deska, boky: 
Mořená dýha do antracitového odstínu: Dýha - ořech americký, FSC certifikace
Tloušťka dýhy: 0,55-0,6 mm
Povrchová úprava: Polyuretanový lak
</t>
  </si>
  <si>
    <t>Vnitřní část:
Obvodové boky - Dýha - Mořená dýha do antracitového odstínu: Dýha - ořech americký, FSC certifikace
Tloušťka dýhy: 0,55-0,6 mm
Povrchová úprava: Polyuretanový lak (viz "Vnější část")
Ostatní:
LTD 02 - odstín šedo černá až černá (vyvřelý čedič)
Povrchová struktura: perlování
ABS hrana: 2,00 mm
Tloušťky: 18/36 mm (dle 2D schémat)</t>
  </si>
  <si>
    <t xml:space="preserve">Popis: 
Posuvné interiérové dveře pro prostor 1.03A v podobě dýhované desky. Sestava ze 2 ks desek.
Provedení:
MOŘENÁ DÝHA DO ANTRACITOVÉHO ODSTÍNU
Mořená dýha do antracitového odstínu: Dýha - ořech americký, FSC certifikace
Tloušťka dýhy: 0,55-0,6 mm
Povrchová úprava: Polyuretanový lak
</t>
  </si>
  <si>
    <t>Popis: 
Posuvné interiérové dveře pro zkoušecí kabinku prostoru 1.04
v podobě dýhované desky (1 ks desky).
Posuvné dveře se otevírají na levou stranu, zajíždí před obklad, směrem ke skleněné stěně.
Provedení:
MOŘENÁ DÝHA DO ANTRACITOVÉHO ODSTÍNU
Mořená dýha do antracitového odstínu: Dýha - ořech americký, FSC certifikace
Tloušťka dýhy: 0,55-0,6 mm
Povrchová úprava: Polyuretanový lak</t>
  </si>
  <si>
    <t>Provedení:
Určení m ateriálu dle 2D SCHÉMA
Pohledové části:
DÝHA OŘECH AMERICKÝ
Dýha - ořech americký, FSC certifikace
Tloušťka dýhy: 0,55-0,6 mm
Povrchová úprava: Polyuretanový lak
MOŘENÁ DÝHA DO ANTRACITOVÉHO ODSTÍNU
Mořená dýha do antracitového odstínu: Dýha - ořech americký, FSC certifikace
Tloušťka dýhy: 0,55-0,6 mm
Povrchová úprava: Polyuretanový lak
Rovnoramenné držáky:  Nástřik matný  - antracit, Barva: RAL 000 25 000
Lomené ramennové držáky:  Nástřik matný  - antracit, Barva: RAL 000 25 000
Nepohledové části:
LTD 02 - odstín šedo černá až černá (vyvřelý čedič)
Povrchová struktura: perlování
ABS hrana: 2,00 mm
Tloušťky: 18/36 mm (dle 2D schémat)</t>
  </si>
  <si>
    <t xml:space="preserve">Provedení:
Pohledové části:
DÝHA OŘECH AMERICKÝ
Dýha - ořech americký, FSC certifikace
Tloušťka dýhy: 0,55-0,6 mm
Povrchová úprava: Polyuretanový lak
Povrchová úprava: Polyuretanový lak
Rovnoramenné držáky:  10ks, nástřik matný  - antracit, Barva: RAL 000 25 000
Čalouněná deska pro informační účely apod.:
Výplň studená pěna, deskový materiál na bázi dřeva, uchycení skrytým kováním, potahový materiál: látka - černá (viz specifikace potahového materiálu)
Potahový materiál: Látka - Černý odstín s jemnou strukturální kresbou ve tvaru šipek
100% PP-FR
Potahová textílie neobsahuje žádné chemické přísady. Naprosto recyklovatelný potah.
Odolný proti plísní a bakterií. Ohniovzdornost tř. 1. Nešpinivá úprava. Prodyšnost. 
</t>
  </si>
  <si>
    <t>Provedení: Stolová deska: DÝHA OŘECH AMERICKÝ
Dýha - ořech americký, FSC certifikace
Tloušťka dýhy: 0,55-0,6 mm
Povrchová úprava: Polyuretanový lak
Povrchová úprava podnože: Nástřik matný  - antracit , Barva: RAL 000 25 000
Centrální stolová podnož se čtvercovou základnou 45x45x2 cm, středým kvádrem 7x7x71 cm</t>
  </si>
  <si>
    <t>Provedení: Stolová deska: DÝHA OŘECH AMERICKÝ
Dýha - ořech americký, FSC certifikace
Tloušťka dýhy: 0,55-0,6 mm
Povrchová úprava: Polyuretanový lak
Povrchová úprava podnože: Nástřik matný  - antracit , Barva: RAL 000 25 000
2x Centrální stolová podnož se čtvercovou základnou 45x45x2 cm, středým kvádrem 7x7x71 cm</t>
  </si>
  <si>
    <t>Podnoží:
Kovové, Nástřik matný  - antracit,  barva: RAL 000 25 000
Řěšení podnoží:
4-nohá konstrukce, přadní nohy kulatina Ø15 mm, zadní nohy čtvercová profil 15x15 mm
Konstrukční profil pro odložení nohou  Ø12 mm
Dřevěná skořepina:
Ohýbaná buková překližka, moření  do antracitového odstínu; Povrchová úprava: Polyuretanový lak</t>
  </si>
  <si>
    <t>Provedení:
MOŘENÁ DÝHA DO ANTRACITOVÉHO ODSTÍNU
Mořená dýha do antracitového odstínu: Dýha - ořech americký, FSC certifikace
Tloušťka dýhy: 0,55-0,6 mm
Povrchová úprava: Polyuretanový lak
Okopový sokl, kulatina:
Kov, nástřik matný  - antracit Barva: RAL 000 25 000
Sklo: Tl. 10 mm, pískovaná fólie</t>
  </si>
  <si>
    <t xml:space="preserve">Provedení:
Pohledové části:
MOŘENÁ DÝHA DO ANTRACITOVÉHO ODSTÍNU
Mořená dýha do antracitového odstínu: Dýha - ořech americký, FSC certifikace
Tloušťka dýhy: 0,55-0,6 mm
Povrchová úprava: Polyuretanový lak
Nepohledové části:
LTD 02 - odstín šedo černá až černá (vyvřelý čedič)
Povrchová struktura: perlování
ABS hrana: 2,00 mm
Tloušťky: 18/36 mm (dle 2D schémat)
Celkem 3x  výškově stavitelná vnitřní police
2x zásuvka - Zátěžové kování
Podélná zafrézovaná úchytka - povrchová úprava - Nástřik matný  - antracit, Barva: RAL 000 25 000
3x posuvné dveře - Zátěžové kování
Podélná zafrézovaná úchytka - povrchová úprava - Nástřik matný  - antracit, Barva: RAL 000 25 000
</t>
  </si>
  <si>
    <t>Provedení:
Provedení:
Pohledové části:
MOŘENÁ DÝHA DO ANTRACITOVÉHO ODSTÍNU
Mořená dýha do antracitového odstínu: Dýha - ořech americký, FSC certifikace
Tloušťka dýhy: 0,55-0,6 mm
Povrchová úprava: Polyuretanový lak
Nepohledové části:
LTD 02 - odstín šedo černá až černá (vyvřelý čedič)
Povrchová struktura: perlování
ABS hrana: 2,00 mm
Tloušťky: 18/36 mm (dle 2D schémat)
Celkem 3x  výškově stavitelná vnitřní police
3x posuvné dveře - Zátěžové kování
Podélná zafrézovaná úchytka - povrchová úprava - Nástřik matný  - antracit, Barva: RAL 000 25 000
UKOTVENÍ DO ZDI</t>
  </si>
  <si>
    <t>Provedení:
MOŘENÁ DÝHA DO ANTRACITOVÉHO ODSTÍNU
Mořená dýha do antracitového odstínu: Dýha - ořech americký, FSC certifikace
Tloušťka dýhy: 0,55-0,6 mm
Povrchová úprava: Polyuretanový lak
Skleněné výplně pískovaná fólie matná - sklo 10mm</t>
  </si>
  <si>
    <t>Stolová deska: 
DÝHA OŘECH AMERICKÝ
Dýha - ořech americký, FSC certifikace
Tloušťka dýhy: 0,55-0,6 mm
Povrchová úprava: Polyuretanový lak</t>
  </si>
  <si>
    <t xml:space="preserve">Provedení:
Pohledové části spodního úložného prostoru:
MOŘENÁ DÝHA DO ANTRACITOVÉHO ODSTÍNU
Mořená dýha do antracitového odstínu: Dýha - ořech americký, FSC certifikace
Tloušťka dýhy: 0,55-0,6 mm
Povrchová úprava: Polyuretanový lak
Nepohledové části spodního úložného prostoru:
LTD 02 - odstín šedo černá až černá (vyvřelý čedič)
Povrchová struktura: perlování
ABS hrana: 2,00 mm
Tloušťky: 18/36 mm (dle 2D schémat)
Pracovní deska: 
KONGLOMEROVANÝ KÁMEN
Tříděné křemičité písky, jemná textura povrchu, barva černý diamant, tloušťka 30 mm, povrchová úprava: Broušený povrch
Osvědčení Státního zdravotního ústavu o zdravotní nezávadnosti.
Obklad: Zrcadlo
Police: Sklo s pískovanou fólií, tl. 20 mm
</t>
  </si>
  <si>
    <t>18 ks - 2NP - buňka 1-6</t>
  </si>
  <si>
    <t>28 ks - 1PP - 0.04 dámská šatna</t>
  </si>
  <si>
    <t>60ks - 1PP - 0.07 pánská šatna</t>
  </si>
  <si>
    <t>28ks - 1NP - 1.03A - šatna</t>
  </si>
  <si>
    <t>Umístění: 1PP 0.04 (2 ks), 0.07</t>
  </si>
  <si>
    <t>Umístění: 2NP buňka 1- 6 (po 1 ks)</t>
  </si>
  <si>
    <t>0.06</t>
  </si>
  <si>
    <t>0.09</t>
  </si>
  <si>
    <t>0.11</t>
  </si>
  <si>
    <t>0.12</t>
  </si>
  <si>
    <t>1.08</t>
  </si>
  <si>
    <t>1.20</t>
  </si>
  <si>
    <t>2NP buňka 1- 6 (po 1 ks)</t>
  </si>
  <si>
    <r>
      <t>Praní při 60</t>
    </r>
    <r>
      <rPr>
        <sz val="11"/>
        <rFont val="Calibri"/>
        <family val="2"/>
        <charset val="238"/>
      </rPr>
      <t xml:space="preserve">° C, 2NP buňka 1- 6 </t>
    </r>
  </si>
  <si>
    <t>místnost 0.13</t>
  </si>
  <si>
    <t xml:space="preserve">2NP buňka 1- 6 </t>
  </si>
  <si>
    <t>Umístění: 0.04, 0.06, 0.07, 0.09, 0.11, 0.12, 1.08, 1.11, 1.12, 1.16, 1.20 po 1ks</t>
  </si>
  <si>
    <t>Rozměry: VxŠxH 90x58x62 cm, místnost 1.07</t>
  </si>
  <si>
    <t>Průměr 230 mm, výška 105 mm, IP 20, 230 V,           2x TC-TEL 26/32/42 W EVG, bílá barva, materiál hliník + žárový plech</t>
  </si>
  <si>
    <t>Průměr 280 mm, výška 120 mm, IP 20, 230 V,  2x TC-TEL 18 W EVG, bílá barva, materiál hliník + žárový plech</t>
  </si>
  <si>
    <t>Provedení:navazuje jako součást nábytkové sestavy "11"
LTD 01 - textura Ořechu evropského
Povrchová struktura: dřevní pór
ABS hrana: 2,00 mm
Tloušťky: 18/36 mm (dle 2D schémat)</t>
  </si>
  <si>
    <t xml:space="preserve">Provedení: Širokoúhlý LCD instalační projektor s formátem obrazu 16:10 a výkonem 3 500 lumenů , rozlišení WXGA (1280x800) , odolný proti prachu. 2x manuální zoom /F 1.7-2.6, f 21.6-43.0mm/ a H/V posun objektivu -  Wired LAN connector: RJ-45, bezdrátové připojení počítačů,  vertikální korekce lichoběžníkového zkreslení +-30°, funkce přímého vypínání, velikost obrazu 0,838- 7,620 m diagonálně, projekční vzdálenost 1,1 - 17,2 m, 
Vstupy: HDMI IN, DVI-I IN, COMPUTER (RGB) IN, VIDEO IN, S-VIDEO IN, AUDIO IN 1, AUDIO IN 2, AUDIO IN 3, AUDIO OUT, SERIAL IN, LAN, WIRELESS MODULE 
</t>
  </si>
  <si>
    <t>EXTERIÉR DĚTSKÉ HŘIŠTĚ</t>
  </si>
  <si>
    <t>DĚTSKÝ DOMEK</t>
  </si>
  <si>
    <t>KLOUZAČKA</t>
  </si>
  <si>
    <t>OHRADNÍK NA PÍSEK</t>
  </si>
  <si>
    <t>Materiál, provedení: plast</t>
  </si>
  <si>
    <t>Popis: 
dětská klouzačka doplňující dětský domek</t>
  </si>
  <si>
    <t>Barva: veselé barvy</t>
  </si>
  <si>
    <t>Rozměry:  Přizpůsobené na míru dětskému domku s možností klouzání dětí do věku 10-ti let</t>
  </si>
  <si>
    <t>Popis: Dřevěný ohradník na písek čtvercového tvaru vyrobený z kulatiny</t>
  </si>
  <si>
    <t>PÍSEK</t>
  </si>
  <si>
    <t>Popis: bílý křemičitý písek</t>
  </si>
  <si>
    <t>Přibližné rozměry: 150 x 150 x 100 cm</t>
  </si>
  <si>
    <t>Provedení: plast
Barevné provedení: veselé barvy</t>
  </si>
  <si>
    <t>Rozměry minimálně : 150 x 150 x 20 cm</t>
  </si>
  <si>
    <t>Objem přibližné :písek dodat v množství, které zaplní do výšky 10 cm připravený ohradník na písek</t>
  </si>
  <si>
    <t>Popis: 
dětský domek ve stylu pernikove chaloupky, do kterého je možné vstoupit minimálně dvou dětem a má minimálně jedno oteviraci okno</t>
  </si>
  <si>
    <t xml:space="preserve">VĚŠÁKOVÁ STĚNA SE ZRCADLEM </t>
  </si>
  <si>
    <t>motoricky ovládaná projekční plocha, splňuje vysoké nároky kvalitních pláten. Ocelový čtvercový tubus 10,5x10,5 cm bílé barvy ).Automatické koncové spínače zajišťují bezpečnou obsluhu. upevňovací elementy posuvné 55 cm po délce tubusu vpravo a vlevo. upevnění na zeď/strop. povrch plátna Typ D (matně bílý) - na textilní bázi, zadní strana černá nebo šedá</t>
  </si>
  <si>
    <t>zastínění světla 1 PP</t>
  </si>
  <si>
    <t xml:space="preserve">STÍNĚNÍ </t>
  </si>
  <si>
    <t>07a</t>
  </si>
  <si>
    <t>07b</t>
  </si>
  <si>
    <t>ŠATNÍ SKŘÍŇ - část SESTAVA ÚP</t>
  </si>
  <si>
    <t>ŠATNÍ SKŘÍŇ - část UMYVADLOVÁ</t>
  </si>
  <si>
    <t>ŠATNÍ SKŘÍŇ - část UMYVADLOVÁ - ZRCADLO</t>
  </si>
  <si>
    <t>VARIABILNÍ SEZENÍ TABURET - část MALÝ</t>
  </si>
  <si>
    <t>ŠATNÍ SKŘÍNĚ- část ZAMYKATELNÁ OBKLAD</t>
  </si>
  <si>
    <t>ŠATNÍ SKŘÍNĚ- část ZAMYKATELNÁ  ZRCADLO</t>
  </si>
  <si>
    <t>ŠATNÍ SKŘÍN - část ZAMYKATELNÁ - obklad</t>
  </si>
  <si>
    <t>ŠATNÍ SKŘÍN - část UMYVADLOVÁ - obklad</t>
  </si>
  <si>
    <t>ŠATNÍ SKŘÍŇ - část ZAMYKATELNÁ - sestava 15 skříní</t>
  </si>
  <si>
    <t>ŠATNÍ SKŘÍŇ - část ZAMYKATELNÁ - sestava 14 skříní</t>
  </si>
  <si>
    <t>ŠATNÍ SKŘÍN - část UMYVADLOVÁ - ZRCADLO</t>
  </si>
  <si>
    <t>VARIABILNÍ SEZENÍ TABURET - část VELKÝ</t>
  </si>
  <si>
    <t>SESTAVA NÁBYTEK DO PRODEJNY 1.04</t>
  </si>
  <si>
    <t>VID 2D schema</t>
  </si>
  <si>
    <t xml:space="preserve">
</t>
  </si>
  <si>
    <t>DEKORACE VČ. INSTALACE</t>
  </si>
  <si>
    <t>Vizuál: tónovaná ilustrační koláž fototapetagrafií s golfovou tématikou</t>
  </si>
  <si>
    <t>Vizuál: neutrální tónovaná ilustrační fototapetagrafie (na této stěně bude zavěšena TV)</t>
  </si>
  <si>
    <t>Vizuál: neutrální tónovaná ilustrační fototapetagrafie</t>
  </si>
  <si>
    <t>Rozměr: 9 fototapeta vesměs rozdílných formátů (1,4 x 0,7, 0,7 x 0,9, 0,5 x 0,5, 0,7 x 0,7, 0,9 x 0,9, 0,356 x 0,5, 0,5 x 0,5, 0,347 x 0,347, 0,5 x 0,353 m)</t>
  </si>
  <si>
    <t>fototapeta NAD LŮŽKO</t>
  </si>
  <si>
    <t>Forma: tištěný fototapeta napnutý na skytý napínací rám o hloubce 2 cm</t>
  </si>
  <si>
    <t>Provedení: zavěšení na zdi, fototapety navrženy s textilním plátnem potažené dřevěné konstrukce o hloubce 2 cm, plátno potištěno technologií s UV vytvrditelnými inkousty</t>
  </si>
  <si>
    <t xml:space="preserve">Forma: tištěné fototapety napnuté na skrytý napínací rám o hloubce 2 cm </t>
  </si>
  <si>
    <t>DVA fototapety NA STĚNU POKOJE</t>
  </si>
  <si>
    <t>fototapety NA STĚNU POKOJE (DVA)</t>
  </si>
  <si>
    <t>Vizuál: barevné ilustrační fototapeta s tématikou areálu</t>
  </si>
  <si>
    <t>Vizuál: tónovaná ilustrační fototapeta s tématikou Hradce Králové</t>
  </si>
  <si>
    <t>Popis: fototapeta různé velikosti s rekreační a areálovou tématikou</t>
  </si>
  <si>
    <t>07c</t>
  </si>
  <si>
    <t>07d</t>
  </si>
  <si>
    <t>07e</t>
  </si>
  <si>
    <t xml:space="preserve"> - žaluzie posuvné ,   Rozměry: výška 320 cm, délka 330 cm</t>
  </si>
  <si>
    <t>ŠATNÍ SKŘÍN - část UMYVADLOVÁ - OBKLAD</t>
  </si>
  <si>
    <t>Rozměry: 270 x 180</t>
  </si>
  <si>
    <t>PROMÍTACÍ PLÁTNO - motoricky ovládaná projekční plocha včetně rámu pro vestavbu do podvěš. stropů</t>
  </si>
  <si>
    <t>2NP---hotel</t>
  </si>
  <si>
    <t>1PP 0.03 Místnost</t>
  </si>
  <si>
    <t>1PP 0.04 DÁMY</t>
  </si>
  <si>
    <t>1PP 0.07 PÁNI</t>
  </si>
  <si>
    <t>Detske_hriste</t>
  </si>
  <si>
    <t>Park Golf -  cenový rozpočet - Vnitřní vybavení</t>
  </si>
  <si>
    <t>automaticka doplňovaná hodnota z dalších listů</t>
  </si>
  <si>
    <t>lze doplnit nebo ponechat hodnotu " nula "</t>
  </si>
  <si>
    <t>2NP - 08;</t>
  </si>
  <si>
    <t>Vzorky k předložení</t>
  </si>
  <si>
    <t>Kůže - bílá křídová barva
Pigmentovaná hovězí kůže, potištěná a dokončená v jednom odstínu. 
Tloušťka 0,9 – 1,0 mm.</t>
  </si>
  <si>
    <t xml:space="preserve">Pevný, pohledově vložený čalouněný sedák i opěrák.
Použitá  kvalitní PUR pěna je H5078 v kombinaci s H3050
Komfortu sezení je dosaženo kombinací taštičkových pružin a kvalitní PUR pěny
jako potahový materiál je navzřena přírodní kůže s přesným šitím na kvalitních strojích.
</t>
  </si>
  <si>
    <t>Rozměry:
výška 85-87 cm, sedadlová výška 47-49 cm, šířka sedadla 45-47 cm, hloubka sedadla 40-42 cm</t>
  </si>
  <si>
    <t>Záruka na soudružnost konstrukce a další části výrobku - 5 let</t>
  </si>
  <si>
    <t>Provedení:
Ručně broušené dubové dřevo namořené do tmavého černého odstínu, kdy je stále znatelná přírodní kresba dubové dřeviny
Křeslo je vyrobeno z ručně broušeného dubového dřeva v kombinaci s ergonomicky tvarovanou překližkou
Jsou použity ekologické, vodou ředitelné laky.</t>
  </si>
  <si>
    <t>Popis: 
Dřevěná jídelní židle bez područek s čalouněným sedákem
Zadní podnoží plynule hmotou navazuje na dřevěný opěrák zad, kde dochází k ergonomickému  ohybu.
Kladen důraz na detail provedení spoje zadního podnoží a oěráku zad.
Přední podnoží obsahuje detaily rádiusů v momentu setkání se sedákouvou hmotou.</t>
  </si>
  <si>
    <t>Provedení: výška 85 - 89 cm, 
Kostra - masiv buk; Moření - vlašský ořech
Čalouněný sedák: 
Bílá kůže - Pigmentovaná hovězí kůže evropského původu s upraveným lícem a dokončená v jednom odstínu anilinovým barvivem. 
Tloušťka 1,3 – 1,5 mm.
Řešení švů: Horní obvodové přešití švů jednojehlou (přední, obě boční strany)
Čalounická výplň PUR pěna</t>
  </si>
  <si>
    <t>Rozměry: 
Celková výška: 85-89 cm
Celková hloubka: 53-55 cm
Celková šířka: 47-49 cm
Výška sedu: 45-47 cm</t>
  </si>
</sst>
</file>

<file path=xl/styles.xml><?xml version="1.0" encoding="utf-8"?>
<styleSheet xmlns="http://schemas.openxmlformats.org/spreadsheetml/2006/main">
  <numFmts count="3">
    <numFmt numFmtId="43" formatCode="_-* #,##0.00\ _K_č_-;\-* #,##0.00\ _K_č_-;_-* &quot;-&quot;??\ _K_č_-;_-@_-"/>
    <numFmt numFmtId="164" formatCode="#,##0\ &quot;Kč&quot;"/>
    <numFmt numFmtId="165" formatCode="#,##0.00\ &quot;Kč&quot;;[Red]#,##0.00\ &quot;Kč&quot;"/>
  </numFmts>
  <fonts count="24">
    <font>
      <sz val="11"/>
      <color theme="1"/>
      <name val="Calibri"/>
      <family val="2"/>
      <charset val="238"/>
      <scheme val="minor"/>
    </font>
    <font>
      <b/>
      <sz val="11"/>
      <color theme="1"/>
      <name val="Calibri"/>
      <family val="2"/>
      <charset val="238"/>
      <scheme val="minor"/>
    </font>
    <font>
      <u/>
      <sz val="11"/>
      <color theme="1"/>
      <name val="Calibri"/>
      <family val="2"/>
      <charset val="238"/>
      <scheme val="minor"/>
    </font>
    <font>
      <sz val="11"/>
      <color theme="1"/>
      <name val="Calibri"/>
      <family val="2"/>
      <charset val="238"/>
    </font>
    <font>
      <sz val="11"/>
      <name val="Calibri"/>
      <family val="2"/>
      <charset val="238"/>
      <scheme val="minor"/>
    </font>
    <font>
      <b/>
      <sz val="11"/>
      <name val="Calibri"/>
      <family val="2"/>
      <charset val="238"/>
      <scheme val="minor"/>
    </font>
    <font>
      <sz val="11"/>
      <color theme="1"/>
      <name val="Calibri"/>
      <family val="2"/>
      <charset val="238"/>
      <scheme val="minor"/>
    </font>
    <font>
      <sz val="14"/>
      <color theme="1"/>
      <name val="Calibri"/>
      <family val="2"/>
      <charset val="238"/>
      <scheme val="minor"/>
    </font>
    <font>
      <b/>
      <sz val="14"/>
      <color theme="1"/>
      <name val="Calibri"/>
      <family val="2"/>
      <charset val="238"/>
      <scheme val="minor"/>
    </font>
    <font>
      <b/>
      <sz val="11"/>
      <color rgb="FFFF0000"/>
      <name val="Calibri"/>
      <family val="2"/>
      <charset val="238"/>
      <scheme val="minor"/>
    </font>
    <font>
      <sz val="11"/>
      <color rgb="FFFF0000"/>
      <name val="Calibri"/>
      <family val="2"/>
      <charset val="238"/>
      <scheme val="minor"/>
    </font>
    <font>
      <sz val="9.9"/>
      <color theme="1"/>
      <name val="Calibri"/>
      <family val="2"/>
      <charset val="238"/>
    </font>
    <font>
      <vertAlign val="superscript"/>
      <sz val="11"/>
      <color theme="1"/>
      <name val="Calibri"/>
      <family val="2"/>
      <charset val="238"/>
      <scheme val="minor"/>
    </font>
    <font>
      <sz val="11"/>
      <name val="Calibri"/>
      <family val="2"/>
      <charset val="238"/>
    </font>
    <font>
      <sz val="11"/>
      <color rgb="FF000000"/>
      <name val="Calibri"/>
      <family val="2"/>
      <charset val="238"/>
      <scheme val="minor"/>
    </font>
    <font>
      <u/>
      <sz val="11"/>
      <color theme="10"/>
      <name val="Calibri"/>
      <family val="2"/>
      <charset val="238"/>
      <scheme val="minor"/>
    </font>
    <font>
      <u/>
      <sz val="11"/>
      <color theme="11"/>
      <name val="Calibri"/>
      <family val="2"/>
      <charset val="238"/>
      <scheme val="minor"/>
    </font>
    <font>
      <b/>
      <sz val="12"/>
      <color rgb="FF000000"/>
      <name val="Calibri"/>
      <family val="2"/>
      <charset val="238"/>
    </font>
    <font>
      <sz val="12"/>
      <color rgb="FF000000"/>
      <name val="Calibri"/>
      <family val="2"/>
      <charset val="238"/>
    </font>
    <font>
      <sz val="9"/>
      <color indexed="81"/>
      <name val="Calibri"/>
      <family val="2"/>
      <charset val="238"/>
    </font>
    <font>
      <b/>
      <sz val="9"/>
      <color indexed="81"/>
      <name val="Calibri"/>
      <family val="2"/>
      <charset val="238"/>
    </font>
    <font>
      <sz val="8"/>
      <name val="Calibri"/>
      <family val="2"/>
      <charset val="238"/>
      <scheme val="minor"/>
    </font>
    <font>
      <sz val="24"/>
      <color theme="1"/>
      <name val="Calibri"/>
      <scheme val="minor"/>
    </font>
    <font>
      <b/>
      <sz val="24"/>
      <color theme="1"/>
      <name val="Calibri"/>
      <scheme val="minor"/>
    </font>
  </fonts>
  <fills count="8">
    <fill>
      <patternFill patternType="none"/>
    </fill>
    <fill>
      <patternFill patternType="gray125"/>
    </fill>
    <fill>
      <patternFill patternType="solid">
        <fgColor theme="8" tint="0.59999389629810485"/>
        <bgColor indexed="64"/>
      </patternFill>
    </fill>
    <fill>
      <patternFill patternType="solid">
        <fgColor rgb="FFDEE303"/>
        <bgColor indexed="64"/>
      </patternFill>
    </fill>
    <fill>
      <patternFill patternType="solid">
        <fgColor rgb="FF7DB6C1"/>
        <bgColor indexed="64"/>
      </patternFill>
    </fill>
    <fill>
      <patternFill patternType="solid">
        <fgColor rgb="FFFFFF00"/>
        <bgColor indexed="64"/>
      </patternFill>
    </fill>
    <fill>
      <patternFill patternType="solid">
        <fgColor rgb="FFCCCC00"/>
        <bgColor indexed="64"/>
      </patternFill>
    </fill>
    <fill>
      <patternFill patternType="solid">
        <fgColor theme="6" tint="0.79998168889431442"/>
        <bgColor indexed="64"/>
      </patternFill>
    </fill>
  </fills>
  <borders count="45">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thin">
        <color rgb="FFC0C0C0"/>
      </left>
      <right style="thin">
        <color rgb="FFC0C0C0"/>
      </right>
      <top style="thin">
        <color rgb="FF000000"/>
      </top>
      <bottom style="thin">
        <color rgb="FFC0C0C0"/>
      </bottom>
      <diagonal/>
    </border>
    <border>
      <left style="thin">
        <color rgb="FFC0C0C0"/>
      </left>
      <right style="thin">
        <color rgb="FFC0C0C0"/>
      </right>
      <top style="thin">
        <color auto="1"/>
      </top>
      <bottom style="thin">
        <color rgb="FFC0C0C0"/>
      </bottom>
      <diagonal/>
    </border>
    <border>
      <left/>
      <right/>
      <top style="thin">
        <color rgb="FF000000"/>
      </top>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rgb="FFC0C0C0"/>
      </left>
      <right style="medium">
        <color auto="1"/>
      </right>
      <top style="thin">
        <color rgb="FF000000"/>
      </top>
      <bottom style="thin">
        <color rgb="FFC0C0C0"/>
      </bottom>
      <diagonal/>
    </border>
    <border>
      <left style="thin">
        <color rgb="FFC0C0C0"/>
      </left>
      <right style="medium">
        <color auto="1"/>
      </right>
      <top style="thin">
        <color auto="1"/>
      </top>
      <bottom style="thin">
        <color rgb="FFC0C0C0"/>
      </bottom>
      <diagonal/>
    </border>
    <border>
      <left/>
      <right style="medium">
        <color auto="1"/>
      </right>
      <top style="thin">
        <color rgb="FF000000"/>
      </top>
      <bottom/>
      <diagonal/>
    </border>
  </borders>
  <cellStyleXfs count="924">
    <xf numFmtId="0" fontId="0" fillId="0" borderId="0"/>
    <xf numFmtId="43" fontId="6"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456">
    <xf numFmtId="0" fontId="0" fillId="0" borderId="0" xfId="0"/>
    <xf numFmtId="0" fontId="0" fillId="0" borderId="0" xfId="0" applyAlignment="1">
      <alignment horizontal="center" vertical="top"/>
    </xf>
    <xf numFmtId="0" fontId="0" fillId="0" borderId="0" xfId="0" applyBorder="1"/>
    <xf numFmtId="0" fontId="0" fillId="0" borderId="0" xfId="0" applyFill="1" applyBorder="1"/>
    <xf numFmtId="0" fontId="0" fillId="0" borderId="0" xfId="0" applyFill="1" applyBorder="1" applyAlignment="1">
      <alignment horizontal="center" vertical="top"/>
    </xf>
    <xf numFmtId="49" fontId="0" fillId="0" borderId="0" xfId="0" applyNumberFormat="1" applyFill="1" applyBorder="1"/>
    <xf numFmtId="0" fontId="0" fillId="0" borderId="0" xfId="0" applyBorder="1" applyAlignment="1">
      <alignment horizontal="center" vertical="top"/>
    </xf>
    <xf numFmtId="0" fontId="0" fillId="0" borderId="0" xfId="0" applyFill="1" applyBorder="1" applyAlignment="1">
      <alignment horizontal="left" vertical="top"/>
    </xf>
    <xf numFmtId="0" fontId="2" fillId="0" borderId="0" xfId="0" applyFont="1" applyFill="1" applyBorder="1"/>
    <xf numFmtId="0" fontId="0" fillId="0" borderId="0" xfId="0" applyFill="1"/>
    <xf numFmtId="49" fontId="0" fillId="2" borderId="0" xfId="0" applyNumberFormat="1" applyFill="1" applyBorder="1"/>
    <xf numFmtId="0" fontId="0" fillId="2" borderId="0" xfId="0" applyFill="1" applyBorder="1"/>
    <xf numFmtId="0" fontId="0" fillId="0" borderId="2" xfId="0" applyFill="1" applyBorder="1"/>
    <xf numFmtId="0" fontId="2" fillId="0" borderId="0" xfId="0" applyFont="1" applyFill="1" applyBorder="1" applyAlignment="1">
      <alignment horizontal="center" vertical="top"/>
    </xf>
    <xf numFmtId="0" fontId="1" fillId="2" borderId="0" xfId="0" applyFont="1" applyFill="1" applyBorder="1"/>
    <xf numFmtId="0" fontId="0" fillId="0" borderId="2"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49" fontId="0" fillId="3" borderId="0" xfId="0" applyNumberFormat="1" applyFill="1" applyBorder="1" applyAlignment="1">
      <alignment horizontal="left" vertical="top"/>
    </xf>
    <xf numFmtId="49" fontId="0" fillId="0" borderId="0" xfId="0" applyNumberFormat="1" applyFill="1" applyBorder="1" applyAlignment="1">
      <alignment horizontal="left" vertical="top"/>
    </xf>
    <xf numFmtId="49" fontId="5" fillId="2" borderId="0" xfId="0" applyNumberFormat="1" applyFont="1" applyFill="1" applyBorder="1"/>
    <xf numFmtId="0" fontId="0" fillId="0" borderId="0" xfId="0" applyAlignment="1">
      <alignment horizontal="center"/>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6" xfId="0" applyFont="1" applyFill="1" applyBorder="1" applyAlignment="1">
      <alignment horizontal="center" vertical="top"/>
    </xf>
    <xf numFmtId="3" fontId="0" fillId="0" borderId="0" xfId="0" applyNumberFormat="1" applyFill="1" applyBorder="1"/>
    <xf numFmtId="3" fontId="0" fillId="0" borderId="0" xfId="0" applyNumberFormat="1" applyFill="1"/>
    <xf numFmtId="3" fontId="0" fillId="0" borderId="0" xfId="0" applyNumberFormat="1" applyFill="1" applyBorder="1" applyAlignment="1">
      <alignment horizontal="center" vertical="top"/>
    </xf>
    <xf numFmtId="0" fontId="0" fillId="0" borderId="0" xfId="0" applyFill="1" applyAlignment="1">
      <alignment horizontal="left" vertical="top" wrapText="1"/>
    </xf>
    <xf numFmtId="0" fontId="0" fillId="0" borderId="2" xfId="0" applyFill="1" applyBorder="1" applyAlignment="1">
      <alignment wrapText="1"/>
    </xf>
    <xf numFmtId="0" fontId="0" fillId="0" borderId="2" xfId="0" applyBorder="1" applyAlignment="1">
      <alignment horizontal="left" vertical="top" wrapText="1"/>
    </xf>
    <xf numFmtId="0" fontId="0" fillId="2" borderId="2" xfId="0" applyFill="1" applyBorder="1" applyAlignment="1">
      <alignment vertical="top"/>
    </xf>
    <xf numFmtId="0" fontId="0" fillId="0" borderId="2" xfId="0" applyBorder="1" applyAlignment="1">
      <alignment wrapText="1"/>
    </xf>
    <xf numFmtId="0" fontId="0" fillId="0" borderId="2" xfId="0" applyFill="1" applyBorder="1" applyAlignment="1">
      <alignment vertical="top"/>
    </xf>
    <xf numFmtId="0" fontId="0" fillId="0" borderId="0" xfId="0" applyFill="1" applyBorder="1" applyAlignment="1">
      <alignment wrapText="1"/>
    </xf>
    <xf numFmtId="0" fontId="0" fillId="0" borderId="1" xfId="0" applyFill="1" applyBorder="1" applyAlignment="1">
      <alignment horizontal="left" vertical="top" wrapText="1"/>
    </xf>
    <xf numFmtId="0" fontId="0" fillId="2" borderId="0" xfId="0" applyFill="1"/>
    <xf numFmtId="0" fontId="0" fillId="6" borderId="0" xfId="0" applyFill="1"/>
    <xf numFmtId="0" fontId="0" fillId="0" borderId="22" xfId="0" applyFill="1" applyBorder="1" applyAlignment="1">
      <alignment horizontal="center" vertical="top"/>
    </xf>
    <xf numFmtId="0" fontId="0" fillId="0" borderId="23" xfId="0" applyBorder="1"/>
    <xf numFmtId="0" fontId="0" fillId="2" borderId="24" xfId="0" applyFill="1" applyBorder="1" applyAlignment="1">
      <alignment horizontal="center" vertical="top"/>
    </xf>
    <xf numFmtId="3" fontId="0" fillId="0" borderId="23" xfId="0" applyNumberFormat="1" applyBorder="1" applyAlignment="1">
      <alignment vertical="top"/>
    </xf>
    <xf numFmtId="0" fontId="0" fillId="0" borderId="22" xfId="0" applyBorder="1"/>
    <xf numFmtId="0" fontId="0" fillId="0" borderId="22" xfId="0" applyBorder="1" applyAlignment="1">
      <alignment horizontal="center" vertical="top"/>
    </xf>
    <xf numFmtId="3" fontId="0" fillId="0" borderId="25" xfId="0" applyNumberFormat="1" applyBorder="1" applyAlignment="1">
      <alignment vertical="top"/>
    </xf>
    <xf numFmtId="0" fontId="1" fillId="0" borderId="22" xfId="0" applyFont="1" applyBorder="1" applyAlignment="1">
      <alignment horizontal="center" vertical="top"/>
    </xf>
    <xf numFmtId="0" fontId="1" fillId="0" borderId="0" xfId="0" applyFont="1" applyBorder="1"/>
    <xf numFmtId="0" fontId="0" fillId="0" borderId="24" xfId="0" applyFill="1" applyBorder="1" applyAlignment="1">
      <alignment horizontal="center" vertical="top"/>
    </xf>
    <xf numFmtId="3" fontId="0" fillId="0" borderId="22" xfId="0" applyNumberFormat="1" applyFill="1" applyBorder="1" applyAlignment="1">
      <alignment horizontal="center" vertical="top"/>
    </xf>
    <xf numFmtId="3" fontId="0" fillId="0" borderId="22" xfId="0" applyNumberFormat="1" applyFill="1" applyBorder="1" applyAlignment="1">
      <alignment horizontal="center" vertical="top" wrapText="1"/>
    </xf>
    <xf numFmtId="3" fontId="0" fillId="0" borderId="22" xfId="0" applyNumberFormat="1" applyFill="1" applyBorder="1" applyAlignment="1"/>
    <xf numFmtId="0" fontId="1" fillId="2" borderId="22" xfId="0" applyFont="1" applyFill="1" applyBorder="1" applyAlignment="1">
      <alignment horizontal="center" vertical="top"/>
    </xf>
    <xf numFmtId="0" fontId="0" fillId="0" borderId="22" xfId="0" applyFill="1" applyBorder="1"/>
    <xf numFmtId="0" fontId="0" fillId="6" borderId="0" xfId="0" applyFill="1" applyBorder="1"/>
    <xf numFmtId="0" fontId="1" fillId="0" borderId="0" xfId="0" applyFont="1" applyFill="1" applyBorder="1" applyAlignment="1">
      <alignment horizontal="center" vertical="center" wrapText="1"/>
    </xf>
    <xf numFmtId="0" fontId="17" fillId="0" borderId="32" xfId="0" applyFont="1" applyBorder="1" applyAlignment="1">
      <alignment horizontal="left" vertical="top" wrapText="1"/>
    </xf>
    <xf numFmtId="0" fontId="17" fillId="0" borderId="33" xfId="0" applyFont="1" applyBorder="1" applyAlignment="1">
      <alignment horizontal="left" vertical="top" wrapText="1"/>
    </xf>
    <xf numFmtId="0" fontId="17" fillId="0" borderId="2" xfId="0" applyFont="1" applyBorder="1" applyAlignment="1">
      <alignment horizontal="left" vertical="top" wrapText="1"/>
    </xf>
    <xf numFmtId="0" fontId="1" fillId="0" borderId="0" xfId="0" applyFont="1" applyFill="1" applyBorder="1" applyAlignment="1">
      <alignment horizontal="left" vertical="top"/>
    </xf>
    <xf numFmtId="0" fontId="17" fillId="0" borderId="2" xfId="0" applyFont="1" applyBorder="1" applyAlignment="1">
      <alignment horizontal="left" vertical="center" wrapText="1"/>
    </xf>
    <xf numFmtId="0" fontId="17" fillId="0" borderId="2" xfId="0" applyFont="1" applyFill="1" applyBorder="1" applyAlignment="1">
      <alignment horizontal="left" vertical="top" wrapText="1"/>
    </xf>
    <xf numFmtId="0" fontId="1" fillId="0" borderId="0" xfId="0" applyFont="1" applyBorder="1" applyAlignment="1">
      <alignment horizontal="left" vertical="top"/>
    </xf>
    <xf numFmtId="0" fontId="10" fillId="6" borderId="0" xfId="0" applyFont="1" applyFill="1" applyBorder="1"/>
    <xf numFmtId="0" fontId="17" fillId="0" borderId="34" xfId="0" applyFont="1" applyBorder="1" applyAlignment="1">
      <alignment horizontal="left" vertical="top" wrapText="1"/>
    </xf>
    <xf numFmtId="0" fontId="17" fillId="0" borderId="2" xfId="0" applyFont="1" applyBorder="1" applyAlignment="1">
      <alignment vertical="center" wrapText="1"/>
    </xf>
    <xf numFmtId="0" fontId="17" fillId="0" borderId="0" xfId="0" applyFont="1" applyBorder="1" applyAlignment="1">
      <alignment horizontal="left" vertical="top" wrapText="1"/>
    </xf>
    <xf numFmtId="0" fontId="8" fillId="2" borderId="6" xfId="0" applyFont="1" applyFill="1" applyBorder="1" applyAlignment="1">
      <alignment horizontal="left" vertical="top" wrapText="1"/>
    </xf>
    <xf numFmtId="0" fontId="8" fillId="2" borderId="6" xfId="0" applyFont="1" applyFill="1" applyBorder="1" applyAlignment="1">
      <alignment horizontal="center" vertical="top"/>
    </xf>
    <xf numFmtId="3" fontId="8" fillId="2" borderId="6" xfId="0" applyNumberFormat="1" applyFont="1" applyFill="1" applyBorder="1" applyAlignment="1">
      <alignment horizontal="center" vertical="top"/>
    </xf>
    <xf numFmtId="164" fontId="8" fillId="2" borderId="7" xfId="0" applyNumberFormat="1" applyFont="1" applyFill="1" applyBorder="1" applyAlignment="1">
      <alignment horizontal="right" vertical="top"/>
    </xf>
    <xf numFmtId="0" fontId="0" fillId="5" borderId="0" xfId="0" applyFill="1"/>
    <xf numFmtId="0" fontId="17" fillId="0" borderId="33" xfId="0" applyFont="1" applyFill="1" applyBorder="1" applyAlignment="1">
      <alignment horizontal="left" vertical="top" wrapText="1"/>
    </xf>
    <xf numFmtId="3" fontId="0" fillId="0" borderId="23" xfId="0" applyNumberFormat="1" applyFill="1" applyBorder="1" applyAlignment="1">
      <alignment vertical="top"/>
    </xf>
    <xf numFmtId="3" fontId="0" fillId="0" borderId="23" xfId="0" applyNumberFormat="1" applyFill="1" applyBorder="1"/>
    <xf numFmtId="0" fontId="0" fillId="0" borderId="28" xfId="0" applyFill="1" applyBorder="1" applyAlignment="1">
      <alignment horizontal="center" vertical="top"/>
    </xf>
    <xf numFmtId="0" fontId="0" fillId="0" borderId="29" xfId="0" applyBorder="1"/>
    <xf numFmtId="0" fontId="0" fillId="0" borderId="30" xfId="0" applyBorder="1"/>
    <xf numFmtId="0" fontId="1" fillId="2" borderId="23" xfId="0" applyFont="1" applyFill="1" applyBorder="1"/>
    <xf numFmtId="0" fontId="8" fillId="2" borderId="5" xfId="0" applyFont="1" applyFill="1" applyBorder="1" applyAlignment="1">
      <alignment horizontal="left" vertical="top" wrapText="1"/>
    </xf>
    <xf numFmtId="49" fontId="0" fillId="3" borderId="19" xfId="0" applyNumberFormat="1" applyFill="1" applyBorder="1" applyAlignment="1">
      <alignment horizontal="left" vertical="top"/>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49" fontId="0" fillId="0" borderId="22" xfId="0" applyNumberFormat="1" applyFill="1" applyBorder="1" applyAlignment="1">
      <alignment horizontal="left" vertical="top"/>
    </xf>
    <xf numFmtId="0" fontId="0" fillId="0" borderId="23" xfId="0" applyFill="1" applyBorder="1" applyAlignment="1">
      <alignment horizontal="left" vertical="top" wrapText="1"/>
    </xf>
    <xf numFmtId="0" fontId="0" fillId="0" borderId="0" xfId="0" applyBorder="1" applyAlignment="1">
      <alignment horizontal="left" vertical="top" wrapText="1"/>
    </xf>
    <xf numFmtId="0" fontId="0" fillId="0" borderId="23" xfId="0" applyFill="1" applyBorder="1" applyAlignment="1">
      <alignment horizontal="left" vertical="top"/>
    </xf>
    <xf numFmtId="49" fontId="0" fillId="3" borderId="22" xfId="0" applyNumberFormat="1" applyFill="1" applyBorder="1" applyAlignment="1">
      <alignment horizontal="left" vertical="top"/>
    </xf>
    <xf numFmtId="0" fontId="0" fillId="0" borderId="25" xfId="0" applyFill="1" applyBorder="1" applyAlignment="1">
      <alignment horizontal="left" vertical="top" wrapText="1"/>
    </xf>
    <xf numFmtId="0" fontId="0" fillId="0" borderId="23" xfId="0" applyFill="1" applyBorder="1"/>
    <xf numFmtId="0" fontId="0" fillId="0" borderId="25" xfId="0" applyFont="1" applyFill="1" applyBorder="1" applyAlignment="1">
      <alignment horizontal="left" vertical="top"/>
    </xf>
    <xf numFmtId="0" fontId="0" fillId="0" borderId="23" xfId="0" applyFont="1" applyFill="1" applyBorder="1" applyAlignment="1">
      <alignment horizontal="left" vertical="top"/>
    </xf>
    <xf numFmtId="0" fontId="0" fillId="0" borderId="25" xfId="0" applyFill="1" applyBorder="1" applyAlignment="1">
      <alignment horizontal="left" vertical="top"/>
    </xf>
    <xf numFmtId="49" fontId="0" fillId="3" borderId="24" xfId="0" applyNumberFormat="1" applyFill="1" applyBorder="1" applyAlignment="1">
      <alignment horizontal="left" vertical="top"/>
    </xf>
    <xf numFmtId="0" fontId="0" fillId="0" borderId="23" xfId="0" applyFill="1" applyBorder="1" applyAlignment="1">
      <alignment wrapText="1"/>
    </xf>
    <xf numFmtId="0" fontId="0" fillId="0" borderId="28" xfId="0" applyFill="1" applyBorder="1"/>
    <xf numFmtId="0" fontId="0" fillId="0" borderId="29" xfId="0" applyFill="1" applyBorder="1"/>
    <xf numFmtId="0" fontId="0" fillId="0" borderId="30" xfId="0" applyFill="1" applyBorder="1"/>
    <xf numFmtId="0" fontId="0" fillId="0" borderId="28" xfId="0" applyBorder="1"/>
    <xf numFmtId="0" fontId="0" fillId="0" borderId="22" xfId="0" applyFill="1" applyBorder="1" applyAlignment="1">
      <alignment wrapText="1"/>
    </xf>
    <xf numFmtId="0" fontId="0" fillId="0" borderId="22" xfId="0" applyFill="1" applyBorder="1" applyAlignment="1">
      <alignment horizontal="left" vertical="top" wrapText="1"/>
    </xf>
    <xf numFmtId="0" fontId="0" fillId="2" borderId="23" xfId="0" applyFill="1" applyBorder="1"/>
    <xf numFmtId="0" fontId="0" fillId="2" borderId="22" xfId="0" applyFill="1" applyBorder="1" applyAlignment="1">
      <alignment horizontal="center" vertical="top"/>
    </xf>
    <xf numFmtId="2" fontId="0" fillId="0" borderId="22" xfId="0" applyNumberFormat="1" applyFill="1" applyBorder="1" applyAlignment="1">
      <alignment horizontal="center" vertical="top"/>
    </xf>
    <xf numFmtId="0" fontId="0" fillId="0" borderId="36" xfId="0" applyFill="1" applyBorder="1" applyAlignment="1">
      <alignment horizontal="center" vertical="top"/>
    </xf>
    <xf numFmtId="0" fontId="0" fillId="0" borderId="12" xfId="0" applyFill="1" applyBorder="1" applyAlignment="1">
      <alignment horizontal="center" vertical="top"/>
    </xf>
    <xf numFmtId="0" fontId="0" fillId="2" borderId="24" xfId="0" applyFill="1" applyBorder="1" applyAlignment="1">
      <alignment vertical="top"/>
    </xf>
    <xf numFmtId="0" fontId="0" fillId="2" borderId="25" xfId="0" applyFill="1" applyBorder="1" applyAlignment="1">
      <alignment vertical="top"/>
    </xf>
    <xf numFmtId="0" fontId="0" fillId="0" borderId="36" xfId="0" applyFill="1" applyBorder="1" applyAlignment="1">
      <alignment horizontal="left" vertical="top" wrapText="1"/>
    </xf>
    <xf numFmtId="0" fontId="0" fillId="0" borderId="37" xfId="0" applyFill="1" applyBorder="1" applyAlignment="1">
      <alignment horizontal="left" vertical="top"/>
    </xf>
    <xf numFmtId="0" fontId="0" fillId="3" borderId="40" xfId="0" applyFill="1" applyBorder="1" applyAlignment="1">
      <alignment horizontal="left" vertical="top" wrapText="1"/>
    </xf>
    <xf numFmtId="0" fontId="0" fillId="3" borderId="25" xfId="0" applyFill="1" applyBorder="1" applyAlignment="1">
      <alignment horizontal="left" vertical="top" wrapText="1"/>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0" fillId="0" borderId="30" xfId="0" applyFill="1" applyBorder="1" applyAlignment="1">
      <alignment horizontal="left" vertical="top"/>
    </xf>
    <xf numFmtId="3" fontId="0" fillId="2" borderId="24" xfId="0" applyNumberFormat="1" applyFill="1" applyBorder="1" applyAlignment="1">
      <alignment horizontal="center" vertical="top"/>
    </xf>
    <xf numFmtId="3" fontId="0" fillId="0" borderId="29" xfId="0" applyNumberFormat="1" applyFill="1" applyBorder="1"/>
    <xf numFmtId="3" fontId="0" fillId="0" borderId="30" xfId="0" applyNumberFormat="1" applyFill="1" applyBorder="1"/>
    <xf numFmtId="0" fontId="0" fillId="0" borderId="21" xfId="0" applyFill="1" applyBorder="1" applyAlignment="1">
      <alignment horizontal="left" vertical="top"/>
    </xf>
    <xf numFmtId="0" fontId="0" fillId="0" borderId="25" xfId="0" applyFont="1" applyFill="1" applyBorder="1" applyAlignment="1">
      <alignment wrapText="1"/>
    </xf>
    <xf numFmtId="49" fontId="0" fillId="0" borderId="23" xfId="0" applyNumberFormat="1" applyFill="1" applyBorder="1" applyAlignment="1">
      <alignment wrapText="1"/>
    </xf>
    <xf numFmtId="0" fontId="0" fillId="0" borderId="23" xfId="0" applyFont="1" applyFill="1" applyBorder="1" applyAlignment="1"/>
    <xf numFmtId="0" fontId="0" fillId="0" borderId="25" xfId="0" applyFill="1" applyBorder="1" applyAlignment="1">
      <alignment wrapText="1"/>
    </xf>
    <xf numFmtId="0" fontId="0" fillId="0" borderId="23" xfId="0" applyFont="1" applyFill="1" applyBorder="1"/>
    <xf numFmtId="0" fontId="0" fillId="0" borderId="23" xfId="0" applyFont="1" applyFill="1" applyBorder="1" applyAlignment="1">
      <alignment horizontal="left" vertical="top" wrapText="1"/>
    </xf>
    <xf numFmtId="0" fontId="0" fillId="0" borderId="25" xfId="0" applyFont="1" applyFill="1" applyBorder="1"/>
    <xf numFmtId="0" fontId="0" fillId="0" borderId="23" xfId="0" applyFont="1" applyFill="1" applyBorder="1" applyAlignment="1">
      <alignment wrapText="1"/>
    </xf>
    <xf numFmtId="49" fontId="0" fillId="6" borderId="24" xfId="0" applyNumberFormat="1" applyFill="1" applyBorder="1" applyAlignment="1">
      <alignment horizontal="left" vertical="top"/>
    </xf>
    <xf numFmtId="0" fontId="0" fillId="0" borderId="23" xfId="0" applyFont="1" applyBorder="1"/>
    <xf numFmtId="49" fontId="14" fillId="0" borderId="23" xfId="0" applyNumberFormat="1" applyFont="1" applyBorder="1" applyAlignment="1">
      <alignment wrapText="1"/>
    </xf>
    <xf numFmtId="49" fontId="10" fillId="0" borderId="22" xfId="0" applyNumberFormat="1" applyFont="1" applyFill="1" applyBorder="1"/>
    <xf numFmtId="49" fontId="0" fillId="0" borderId="22" xfId="0" applyNumberFormat="1" applyFill="1" applyBorder="1"/>
    <xf numFmtId="49" fontId="0" fillId="0" borderId="28" xfId="0" applyNumberFormat="1" applyFill="1" applyBorder="1"/>
    <xf numFmtId="3" fontId="4" fillId="0" borderId="25" xfId="0" applyNumberFormat="1" applyFont="1" applyBorder="1" applyAlignment="1">
      <alignment vertical="top"/>
    </xf>
    <xf numFmtId="0" fontId="0" fillId="0" borderId="23" xfId="0" applyFill="1" applyBorder="1" applyAlignment="1">
      <alignment vertical="top"/>
    </xf>
    <xf numFmtId="0" fontId="0" fillId="0" borderId="23" xfId="0" applyFill="1" applyBorder="1" applyAlignment="1">
      <alignment vertical="top" wrapText="1"/>
    </xf>
    <xf numFmtId="0" fontId="1" fillId="0" borderId="22" xfId="0" applyFont="1" applyBorder="1" applyAlignment="1">
      <alignment horizontal="center" vertical="center"/>
    </xf>
    <xf numFmtId="0" fontId="0" fillId="5" borderId="41" xfId="0" applyFill="1" applyBorder="1" applyAlignment="1">
      <alignment horizontal="center" vertical="top"/>
    </xf>
    <xf numFmtId="0" fontId="0" fillId="0" borderId="28" xfId="0" applyBorder="1" applyAlignment="1">
      <alignment horizontal="center" vertical="top"/>
    </xf>
    <xf numFmtId="0" fontId="0" fillId="5" borderId="22" xfId="0" applyFill="1" applyBorder="1"/>
    <xf numFmtId="49" fontId="5" fillId="6" borderId="19" xfId="0" applyNumberFormat="1" applyFont="1" applyFill="1" applyBorder="1"/>
    <xf numFmtId="0" fontId="0" fillId="6" borderId="20" xfId="0" applyFill="1" applyBorder="1"/>
    <xf numFmtId="0" fontId="0" fillId="0" borderId="21" xfId="0" applyFill="1" applyBorder="1"/>
    <xf numFmtId="49" fontId="1" fillId="0" borderId="22" xfId="0" applyNumberFormat="1" applyFont="1" applyFill="1" applyBorder="1" applyAlignment="1">
      <alignment horizontal="center" vertical="center" wrapText="1"/>
    </xf>
    <xf numFmtId="0" fontId="1" fillId="0" borderId="23" xfId="0" applyFont="1" applyFill="1" applyBorder="1" applyAlignment="1">
      <alignment horizontal="center" vertical="center"/>
    </xf>
    <xf numFmtId="49" fontId="0" fillId="4" borderId="22" xfId="0" applyNumberFormat="1" applyFill="1" applyBorder="1" applyAlignment="1">
      <alignment horizontal="center" vertical="top"/>
    </xf>
    <xf numFmtId="0" fontId="18" fillId="0" borderId="42" xfId="0" applyFont="1" applyBorder="1" applyAlignment="1">
      <alignment horizontal="left" vertical="center" wrapText="1"/>
    </xf>
    <xf numFmtId="49" fontId="0" fillId="0" borderId="22" xfId="0" applyNumberFormat="1" applyFill="1" applyBorder="1" applyAlignment="1">
      <alignment horizontal="center"/>
    </xf>
    <xf numFmtId="0" fontId="0" fillId="0" borderId="22" xfId="0" applyFill="1" applyBorder="1" applyAlignment="1">
      <alignment horizontal="center"/>
    </xf>
    <xf numFmtId="0" fontId="18" fillId="0" borderId="25" xfId="0" applyFont="1" applyBorder="1" applyAlignment="1">
      <alignment vertical="center" wrapText="1"/>
    </xf>
    <xf numFmtId="0" fontId="10" fillId="5" borderId="0" xfId="0" applyFont="1" applyFill="1" applyBorder="1"/>
    <xf numFmtId="0" fontId="0" fillId="5" borderId="11" xfId="0" applyFill="1" applyBorder="1"/>
    <xf numFmtId="49" fontId="5" fillId="6" borderId="22" xfId="0" applyNumberFormat="1" applyFont="1" applyFill="1" applyBorder="1"/>
    <xf numFmtId="0" fontId="18" fillId="0" borderId="43" xfId="0" applyFont="1" applyBorder="1" applyAlignment="1">
      <alignment vertical="center" wrapText="1"/>
    </xf>
    <xf numFmtId="0" fontId="18" fillId="0" borderId="25" xfId="0" applyFont="1" applyBorder="1" applyAlignment="1">
      <alignment horizontal="left" vertical="center" wrapText="1"/>
    </xf>
    <xf numFmtId="0" fontId="18" fillId="0" borderId="25" xfId="0" applyFont="1" applyBorder="1" applyAlignment="1">
      <alignment horizontal="left" vertical="top" wrapText="1"/>
    </xf>
    <xf numFmtId="0" fontId="10" fillId="0" borderId="0" xfId="0" applyFont="1" applyFill="1" applyBorder="1"/>
    <xf numFmtId="0" fontId="18" fillId="0" borderId="44" xfId="0" applyFont="1" applyBorder="1" applyAlignment="1">
      <alignment horizontal="left" vertical="top" wrapText="1"/>
    </xf>
    <xf numFmtId="0" fontId="0" fillId="0" borderId="23" xfId="0" applyBorder="1" applyAlignment="1">
      <alignment horizontal="left" vertical="top"/>
    </xf>
    <xf numFmtId="0" fontId="18" fillId="0" borderId="42" xfId="0" applyFont="1" applyBorder="1" applyAlignment="1">
      <alignment vertical="center" wrapText="1"/>
    </xf>
    <xf numFmtId="49" fontId="0" fillId="0" borderId="22" xfId="0" applyNumberFormat="1" applyFill="1" applyBorder="1" applyAlignment="1">
      <alignment horizontal="center" vertical="top"/>
    </xf>
    <xf numFmtId="0" fontId="18" fillId="0" borderId="23" xfId="0" applyFont="1" applyBorder="1" applyAlignment="1">
      <alignment horizontal="left" vertical="top" wrapText="1"/>
    </xf>
    <xf numFmtId="0" fontId="0" fillId="0" borderId="30" xfId="0" applyFill="1" applyBorder="1" applyAlignment="1">
      <alignment wrapText="1"/>
    </xf>
    <xf numFmtId="0" fontId="0" fillId="0" borderId="0" xfId="0" applyFill="1" applyBorder="1" applyAlignment="1"/>
    <xf numFmtId="49" fontId="0" fillId="0" borderId="1" xfId="0" applyNumberFormat="1" applyFill="1" applyBorder="1"/>
    <xf numFmtId="0" fontId="9" fillId="0" borderId="1" xfId="0" applyFont="1" applyFill="1" applyBorder="1"/>
    <xf numFmtId="165" fontId="0" fillId="0" borderId="0" xfId="0" applyNumberFormat="1"/>
    <xf numFmtId="165" fontId="0" fillId="0" borderId="23" xfId="0" applyNumberFormat="1" applyBorder="1"/>
    <xf numFmtId="165" fontId="1" fillId="2" borderId="23" xfId="0" applyNumberFormat="1" applyFont="1" applyFill="1" applyBorder="1" applyAlignment="1">
      <alignment horizontal="center" vertical="top"/>
    </xf>
    <xf numFmtId="165" fontId="1" fillId="0" borderId="23" xfId="0" applyNumberFormat="1" applyFont="1" applyBorder="1"/>
    <xf numFmtId="165" fontId="0" fillId="0" borderId="13" xfId="0" applyNumberFormat="1" applyBorder="1" applyAlignment="1">
      <alignment vertical="top"/>
    </xf>
    <xf numFmtId="165" fontId="0" fillId="0" borderId="23" xfId="0" applyNumberFormat="1" applyBorder="1" applyAlignment="1">
      <alignment vertical="top"/>
    </xf>
    <xf numFmtId="165" fontId="0" fillId="0" borderId="25" xfId="0" applyNumberFormat="1" applyBorder="1" applyAlignment="1">
      <alignment vertical="top"/>
    </xf>
    <xf numFmtId="165" fontId="0" fillId="0" borderId="23" xfId="0" applyNumberFormat="1" applyBorder="1" applyAlignment="1">
      <alignment horizontal="center" vertical="top"/>
    </xf>
    <xf numFmtId="165" fontId="0" fillId="0" borderId="23" xfId="0" applyNumberFormat="1" applyFill="1" applyBorder="1" applyAlignment="1">
      <alignment horizontal="center" vertical="top"/>
    </xf>
    <xf numFmtId="165" fontId="0" fillId="0" borderId="23" xfId="0" applyNumberFormat="1" applyFill="1" applyBorder="1"/>
    <xf numFmtId="165" fontId="0" fillId="0" borderId="23" xfId="0" applyNumberFormat="1" applyFill="1" applyBorder="1" applyAlignment="1">
      <alignment wrapText="1"/>
    </xf>
    <xf numFmtId="165" fontId="0" fillId="0" borderId="23" xfId="0" applyNumberFormat="1" applyFill="1" applyBorder="1" applyAlignment="1"/>
    <xf numFmtId="165" fontId="0" fillId="0" borderId="0" xfId="0" applyNumberFormat="1" applyBorder="1"/>
    <xf numFmtId="165" fontId="8" fillId="2" borderId="7" xfId="0" applyNumberFormat="1" applyFont="1" applyFill="1" applyBorder="1" applyAlignment="1">
      <alignment horizontal="right" vertical="top"/>
    </xf>
    <xf numFmtId="165" fontId="0" fillId="0" borderId="0" xfId="0" applyNumberFormat="1" applyAlignment="1">
      <alignment horizontal="center"/>
    </xf>
    <xf numFmtId="165" fontId="0" fillId="0" borderId="23" xfId="0" applyNumberFormat="1" applyBorder="1" applyAlignment="1">
      <alignment horizontal="center"/>
    </xf>
    <xf numFmtId="165" fontId="1" fillId="0" borderId="23" xfId="0" applyNumberFormat="1" applyFont="1" applyBorder="1" applyAlignment="1">
      <alignment horizontal="center"/>
    </xf>
    <xf numFmtId="165" fontId="0" fillId="0" borderId="13" xfId="0" applyNumberFormat="1" applyBorder="1" applyAlignment="1">
      <alignment horizontal="center" vertical="top"/>
    </xf>
    <xf numFmtId="165" fontId="0" fillId="0" borderId="25" xfId="0" applyNumberFormat="1" applyBorder="1" applyAlignment="1">
      <alignment horizontal="center" vertical="top"/>
    </xf>
    <xf numFmtId="165" fontId="0" fillId="0" borderId="23" xfId="0" applyNumberFormat="1" applyFill="1" applyBorder="1" applyAlignment="1">
      <alignment horizontal="center"/>
    </xf>
    <xf numFmtId="165" fontId="0" fillId="0" borderId="0" xfId="0" applyNumberFormat="1" applyBorder="1" applyAlignment="1">
      <alignment horizontal="center"/>
    </xf>
    <xf numFmtId="165" fontId="8" fillId="2" borderId="7" xfId="0" applyNumberFormat="1" applyFont="1" applyFill="1" applyBorder="1" applyAlignment="1">
      <alignment horizontal="center" vertical="top"/>
    </xf>
    <xf numFmtId="165" fontId="0" fillId="0" borderId="0" xfId="0" applyNumberFormat="1" applyAlignment="1">
      <alignment horizontal="center" vertical="top"/>
    </xf>
    <xf numFmtId="165" fontId="0" fillId="0" borderId="25" xfId="0" applyNumberFormat="1" applyFill="1" applyBorder="1" applyAlignment="1">
      <alignment horizontal="center" vertical="top"/>
    </xf>
    <xf numFmtId="165" fontId="0" fillId="0" borderId="29" xfId="0" applyNumberFormat="1" applyBorder="1"/>
    <xf numFmtId="165" fontId="1" fillId="2" borderId="23" xfId="0" applyNumberFormat="1" applyFont="1" applyFill="1" applyBorder="1"/>
    <xf numFmtId="165" fontId="0" fillId="0" borderId="23" xfId="0" applyNumberFormat="1" applyFill="1" applyBorder="1" applyAlignment="1">
      <alignment vertical="top"/>
    </xf>
    <xf numFmtId="165" fontId="0" fillId="0" borderId="30" xfId="0" applyNumberFormat="1" applyBorder="1"/>
    <xf numFmtId="165" fontId="1" fillId="2" borderId="23" xfId="0" applyNumberFormat="1" applyFont="1" applyFill="1" applyBorder="1" applyAlignment="1">
      <alignment horizontal="center"/>
    </xf>
    <xf numFmtId="165" fontId="0" fillId="0" borderId="0" xfId="0" applyNumberFormat="1" applyFill="1" applyBorder="1"/>
    <xf numFmtId="165" fontId="1" fillId="0" borderId="0" xfId="0" applyNumberFormat="1" applyFont="1" applyBorder="1"/>
    <xf numFmtId="165" fontId="8" fillId="5" borderId="6" xfId="0" applyNumberFormat="1" applyFont="1" applyFill="1" applyBorder="1" applyAlignment="1">
      <alignment horizontal="center" vertical="top"/>
    </xf>
    <xf numFmtId="165" fontId="8" fillId="5" borderId="7" xfId="0" applyNumberFormat="1" applyFont="1" applyFill="1" applyBorder="1" applyAlignment="1">
      <alignment horizontal="right" vertical="top"/>
    </xf>
    <xf numFmtId="165" fontId="0" fillId="0" borderId="0" xfId="0" applyNumberFormat="1" applyFill="1" applyBorder="1" applyAlignment="1">
      <alignment horizontal="center"/>
    </xf>
    <xf numFmtId="165" fontId="1" fillId="0" borderId="0" xfId="0" applyNumberFormat="1" applyFont="1" applyBorder="1" applyAlignment="1">
      <alignment horizontal="center"/>
    </xf>
    <xf numFmtId="165" fontId="0" fillId="0" borderId="0" xfId="0" applyNumberFormat="1" applyFill="1" applyBorder="1" applyAlignment="1">
      <alignment horizontal="center" vertical="top"/>
    </xf>
    <xf numFmtId="165" fontId="0" fillId="0" borderId="0" xfId="0" applyNumberFormat="1" applyBorder="1" applyAlignment="1">
      <alignment horizontal="center" vertical="top"/>
    </xf>
    <xf numFmtId="165" fontId="0" fillId="0" borderId="1" xfId="0" applyNumberFormat="1" applyFill="1" applyBorder="1" applyAlignment="1">
      <alignment horizontal="center"/>
    </xf>
    <xf numFmtId="165" fontId="0" fillId="0" borderId="37" xfId="0" applyNumberFormat="1" applyFill="1" applyBorder="1" applyAlignment="1">
      <alignment horizontal="center"/>
    </xf>
    <xf numFmtId="165" fontId="0" fillId="0" borderId="0" xfId="0" applyNumberFormat="1" applyFill="1" applyAlignment="1">
      <alignment horizontal="center" vertical="top"/>
    </xf>
    <xf numFmtId="165" fontId="0" fillId="0" borderId="0" xfId="0" applyNumberFormat="1" applyFill="1" applyAlignment="1">
      <alignment horizontal="center"/>
    </xf>
    <xf numFmtId="165" fontId="8" fillId="5" borderId="7" xfId="0" applyNumberFormat="1" applyFont="1" applyFill="1" applyBorder="1" applyAlignment="1">
      <alignment horizontal="center" vertical="top"/>
    </xf>
    <xf numFmtId="165" fontId="8" fillId="2" borderId="6" xfId="0" applyNumberFormat="1" applyFont="1" applyFill="1" applyBorder="1" applyAlignment="1">
      <alignment horizontal="center" vertical="top"/>
    </xf>
    <xf numFmtId="165" fontId="1" fillId="2" borderId="0" xfId="0" applyNumberFormat="1" applyFont="1" applyFill="1" applyBorder="1" applyAlignment="1">
      <alignment horizontal="center" vertical="top"/>
    </xf>
    <xf numFmtId="165" fontId="0" fillId="0" borderId="13" xfId="0" applyNumberFormat="1" applyFill="1" applyBorder="1" applyAlignment="1">
      <alignment horizontal="center" vertical="top"/>
    </xf>
    <xf numFmtId="165" fontId="1" fillId="2" borderId="0" xfId="0" applyNumberFormat="1" applyFont="1" applyFill="1" applyBorder="1" applyAlignment="1">
      <alignment horizontal="center"/>
    </xf>
    <xf numFmtId="165" fontId="14" fillId="0" borderId="23" xfId="0" applyNumberFormat="1" applyFont="1" applyBorder="1" applyAlignment="1">
      <alignment horizontal="center"/>
    </xf>
    <xf numFmtId="165" fontId="0" fillId="0" borderId="1" xfId="0" applyNumberFormat="1" applyBorder="1" applyAlignment="1">
      <alignment horizontal="center" vertical="top"/>
    </xf>
    <xf numFmtId="165" fontId="0" fillId="0" borderId="37" xfId="0" applyNumberFormat="1" applyBorder="1" applyAlignment="1">
      <alignment horizontal="center" vertical="top"/>
    </xf>
    <xf numFmtId="165" fontId="0" fillId="0" borderId="35" xfId="0" applyNumberFormat="1" applyBorder="1" applyAlignment="1">
      <alignment horizontal="center" vertical="top"/>
    </xf>
    <xf numFmtId="165" fontId="0" fillId="0" borderId="38" xfId="0" applyNumberFormat="1" applyFill="1" applyBorder="1" applyAlignment="1">
      <alignment horizontal="center" vertical="top"/>
    </xf>
    <xf numFmtId="165" fontId="0" fillId="0" borderId="39" xfId="0" applyNumberFormat="1" applyBorder="1" applyAlignment="1">
      <alignment horizontal="center" vertical="top"/>
    </xf>
    <xf numFmtId="165" fontId="1" fillId="2" borderId="0" xfId="0" applyNumberFormat="1" applyFont="1" applyFill="1" applyBorder="1"/>
    <xf numFmtId="165" fontId="0" fillId="0" borderId="0" xfId="0" applyNumberFormat="1" applyFill="1" applyBorder="1" applyAlignment="1">
      <alignment wrapText="1"/>
    </xf>
    <xf numFmtId="165" fontId="0" fillId="0" borderId="0" xfId="0" applyNumberFormat="1" applyFill="1" applyBorder="1" applyAlignment="1"/>
    <xf numFmtId="165" fontId="0" fillId="0" borderId="25" xfId="0" applyNumberFormat="1" applyFill="1" applyBorder="1"/>
    <xf numFmtId="165" fontId="0" fillId="0" borderId="29" xfId="0" applyNumberFormat="1" applyFill="1" applyBorder="1"/>
    <xf numFmtId="165" fontId="0" fillId="0" borderId="30" xfId="0" applyNumberFormat="1" applyFill="1" applyBorder="1"/>
    <xf numFmtId="165" fontId="1" fillId="0" borderId="0" xfId="0" applyNumberFormat="1" applyFont="1" applyBorder="1" applyAlignment="1">
      <alignment horizontal="center" vertical="center"/>
    </xf>
    <xf numFmtId="165" fontId="1" fillId="0" borderId="23" xfId="0" applyNumberFormat="1" applyFont="1" applyBorder="1" applyAlignment="1">
      <alignment horizontal="center" vertical="center"/>
    </xf>
    <xf numFmtId="165" fontId="4" fillId="0" borderId="25" xfId="0" applyNumberFormat="1" applyFont="1" applyBorder="1" applyAlignment="1">
      <alignment vertical="top"/>
    </xf>
    <xf numFmtId="165" fontId="4" fillId="0" borderId="25" xfId="0" applyNumberFormat="1" applyFont="1" applyFill="1" applyBorder="1" applyAlignment="1">
      <alignment vertical="top"/>
    </xf>
    <xf numFmtId="165" fontId="0" fillId="5" borderId="17" xfId="0" applyNumberFormat="1" applyFill="1" applyBorder="1"/>
    <xf numFmtId="165" fontId="0" fillId="5" borderId="40" xfId="0" applyNumberFormat="1" applyFill="1" applyBorder="1"/>
    <xf numFmtId="165" fontId="4" fillId="0" borderId="25" xfId="0" applyNumberFormat="1" applyFont="1" applyBorder="1" applyAlignment="1">
      <alignment horizontal="center" vertical="top"/>
    </xf>
    <xf numFmtId="165" fontId="0" fillId="0" borderId="29" xfId="0" applyNumberFormat="1" applyFill="1" applyBorder="1" applyAlignment="1">
      <alignment horizontal="center"/>
    </xf>
    <xf numFmtId="165" fontId="0" fillId="0" borderId="30" xfId="0" applyNumberFormat="1" applyFill="1" applyBorder="1" applyAlignment="1">
      <alignment horizontal="center"/>
    </xf>
    <xf numFmtId="164" fontId="0" fillId="7" borderId="11" xfId="0" applyNumberFormat="1" applyFill="1" applyBorder="1" applyProtection="1">
      <protection locked="0"/>
    </xf>
    <xf numFmtId="0" fontId="23" fillId="2" borderId="0" xfId="0" applyFont="1" applyFill="1" applyProtection="1"/>
    <xf numFmtId="0" fontId="22" fillId="2" borderId="0" xfId="0" applyFont="1" applyFill="1" applyProtection="1"/>
    <xf numFmtId="0" fontId="22" fillId="0" borderId="0" xfId="0" applyFont="1" applyProtection="1"/>
    <xf numFmtId="0" fontId="0" fillId="0" borderId="0" xfId="0" applyProtection="1"/>
    <xf numFmtId="0" fontId="0" fillId="0" borderId="19" xfId="0" applyBorder="1" applyProtection="1"/>
    <xf numFmtId="0" fontId="0" fillId="0" borderId="8" xfId="0" applyBorder="1" applyProtection="1"/>
    <xf numFmtId="164" fontId="0" fillId="0" borderId="9" xfId="0" applyNumberFormat="1" applyBorder="1" applyProtection="1"/>
    <xf numFmtId="0" fontId="0" fillId="0" borderId="41" xfId="0" applyBorder="1" applyProtection="1"/>
    <xf numFmtId="0" fontId="0" fillId="0" borderId="10" xfId="0" applyBorder="1" applyProtection="1"/>
    <xf numFmtId="164" fontId="0" fillId="0" borderId="11" xfId="0" applyNumberFormat="1" applyBorder="1" applyProtection="1"/>
    <xf numFmtId="0" fontId="0" fillId="0" borderId="24" xfId="0" applyBorder="1" applyProtection="1"/>
    <xf numFmtId="164" fontId="0" fillId="0" borderId="13" xfId="0" applyNumberFormat="1" applyBorder="1" applyProtection="1"/>
    <xf numFmtId="0" fontId="0" fillId="0" borderId="0" xfId="0" applyFill="1" applyProtection="1"/>
    <xf numFmtId="0" fontId="1" fillId="2" borderId="14" xfId="0" applyFont="1" applyFill="1" applyBorder="1" applyProtection="1"/>
    <xf numFmtId="0" fontId="1" fillId="2" borderId="15" xfId="0" applyFont="1" applyFill="1" applyBorder="1" applyProtection="1"/>
    <xf numFmtId="164" fontId="1" fillId="2" borderId="16" xfId="0" applyNumberFormat="1" applyFont="1" applyFill="1" applyBorder="1" applyProtection="1"/>
    <xf numFmtId="164" fontId="0" fillId="0" borderId="0" xfId="0" applyNumberFormat="1" applyProtection="1"/>
    <xf numFmtId="0" fontId="0" fillId="0" borderId="0" xfId="0" applyAlignment="1" applyProtection="1">
      <alignment horizontal="center" vertical="top"/>
    </xf>
    <xf numFmtId="0" fontId="0" fillId="0" borderId="0" xfId="0" applyBorder="1" applyProtection="1"/>
    <xf numFmtId="0" fontId="0" fillId="0" borderId="0" xfId="0" applyBorder="1" applyAlignment="1" applyProtection="1">
      <alignment horizontal="center" vertical="top"/>
    </xf>
    <xf numFmtId="49" fontId="0" fillId="0" borderId="0" xfId="0" applyNumberFormat="1" applyFill="1" applyBorder="1" applyProtection="1"/>
    <xf numFmtId="0" fontId="0" fillId="0" borderId="0" xfId="0" applyFill="1" applyBorder="1" applyProtection="1"/>
    <xf numFmtId="0" fontId="0" fillId="0" borderId="0" xfId="0" applyFill="1" applyBorder="1" applyAlignment="1" applyProtection="1">
      <alignment horizontal="center" vertical="top"/>
    </xf>
    <xf numFmtId="49" fontId="0" fillId="2" borderId="0" xfId="0" applyNumberFormat="1" applyFill="1" applyBorder="1" applyProtection="1"/>
    <xf numFmtId="0" fontId="1" fillId="2" borderId="0" xfId="0" applyFont="1" applyFill="1" applyBorder="1" applyProtection="1"/>
    <xf numFmtId="0" fontId="0" fillId="0" borderId="29" xfId="0" applyBorder="1" applyProtection="1"/>
    <xf numFmtId="49" fontId="5" fillId="3" borderId="0" xfId="0" applyNumberFormat="1" applyFont="1" applyFill="1" applyBorder="1" applyProtection="1"/>
    <xf numFmtId="0" fontId="0" fillId="3" borderId="0" xfId="0" applyFill="1" applyBorder="1" applyProtection="1"/>
    <xf numFmtId="0" fontId="0" fillId="0" borderId="22" xfId="0" applyFill="1" applyBorder="1" applyAlignment="1" applyProtection="1">
      <alignment horizontal="center" vertical="top"/>
    </xf>
    <xf numFmtId="49" fontId="0" fillId="3" borderId="0" xfId="0" applyNumberFormat="1" applyFill="1" applyBorder="1" applyProtection="1"/>
    <xf numFmtId="0" fontId="1" fillId="2" borderId="22" xfId="0" applyFont="1" applyFill="1" applyBorder="1" applyAlignment="1" applyProtection="1">
      <alignment horizontal="center" vertical="top"/>
    </xf>
    <xf numFmtId="0" fontId="1" fillId="0" borderId="22" xfId="0" applyFont="1" applyFill="1" applyBorder="1" applyAlignment="1" applyProtection="1">
      <alignment horizontal="center" vertical="top"/>
    </xf>
    <xf numFmtId="49" fontId="0" fillId="3" borderId="0" xfId="0" applyNumberFormat="1" applyFill="1" applyBorder="1" applyAlignment="1" applyProtection="1">
      <alignment horizontal="left" vertical="top"/>
    </xf>
    <xf numFmtId="0" fontId="0" fillId="0" borderId="2" xfId="0" applyFill="1" applyBorder="1" applyAlignment="1" applyProtection="1">
      <alignment horizontal="left" vertical="top" wrapText="1"/>
    </xf>
    <xf numFmtId="0" fontId="0" fillId="0" borderId="2" xfId="0" applyFill="1" applyBorder="1" applyAlignment="1" applyProtection="1">
      <alignment horizontal="left" vertical="top"/>
    </xf>
    <xf numFmtId="0" fontId="0" fillId="2" borderId="24" xfId="0" applyFill="1" applyBorder="1" applyAlignment="1" applyProtection="1">
      <alignment horizontal="center" vertical="top"/>
    </xf>
    <xf numFmtId="49" fontId="0" fillId="0" borderId="0" xfId="0" applyNumberFormat="1" applyFill="1" applyBorder="1" applyAlignment="1" applyProtection="1">
      <alignment horizontal="left" vertical="top"/>
    </xf>
    <xf numFmtId="0" fontId="0" fillId="0" borderId="0" xfId="0" applyFill="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wrapText="1"/>
    </xf>
    <xf numFmtId="0" fontId="0" fillId="0" borderId="0" xfId="0" applyFill="1" applyBorder="1" applyAlignment="1" applyProtection="1">
      <alignment horizontal="left" vertical="top"/>
    </xf>
    <xf numFmtId="0" fontId="0" fillId="0" borderId="22" xfId="0" applyBorder="1" applyProtection="1"/>
    <xf numFmtId="0" fontId="0" fillId="0" borderId="22" xfId="0" applyBorder="1" applyAlignment="1" applyProtection="1">
      <alignment horizontal="center" vertical="top"/>
    </xf>
    <xf numFmtId="0" fontId="0" fillId="3" borderId="0" xfId="0" applyNumberFormat="1" applyFill="1" applyBorder="1" applyAlignment="1" applyProtection="1">
      <alignment horizontal="left" vertical="top"/>
    </xf>
    <xf numFmtId="0" fontId="0" fillId="0" borderId="2" xfId="0" applyNumberFormat="1" applyFill="1" applyBorder="1" applyAlignment="1" applyProtection="1">
      <alignment horizontal="left" vertical="top" wrapText="1"/>
    </xf>
    <xf numFmtId="0" fontId="0" fillId="0" borderId="0" xfId="0" applyNumberFormat="1" applyFill="1" applyBorder="1" applyAlignment="1" applyProtection="1">
      <alignment horizontal="left" vertical="top"/>
    </xf>
    <xf numFmtId="0" fontId="0" fillId="0" borderId="0" xfId="0" applyNumberFormat="1" applyFill="1" applyBorder="1" applyAlignment="1" applyProtection="1">
      <alignment horizontal="left" vertical="top" wrapText="1"/>
    </xf>
    <xf numFmtId="0" fontId="0" fillId="0" borderId="2" xfId="0" applyBorder="1" applyAlignment="1" applyProtection="1">
      <alignment wrapText="1"/>
    </xf>
    <xf numFmtId="49" fontId="0" fillId="3" borderId="2" xfId="0" applyNumberFormat="1" applyFill="1" applyBorder="1" applyAlignment="1" applyProtection="1">
      <alignment horizontal="left" vertical="top"/>
    </xf>
    <xf numFmtId="0" fontId="4" fillId="0" borderId="22" xfId="0" applyFont="1" applyFill="1" applyBorder="1" applyAlignment="1" applyProtection="1">
      <alignment horizontal="center" vertical="top"/>
    </xf>
    <xf numFmtId="49" fontId="0" fillId="3" borderId="24" xfId="0" applyNumberFormat="1" applyFill="1" applyBorder="1" applyAlignment="1" applyProtection="1">
      <alignment horizontal="left" vertical="top"/>
    </xf>
    <xf numFmtId="0" fontId="0" fillId="0" borderId="25" xfId="0" applyFill="1" applyBorder="1" applyAlignment="1" applyProtection="1">
      <alignment horizontal="left" vertical="top" wrapText="1"/>
    </xf>
    <xf numFmtId="49" fontId="0" fillId="0" borderId="22" xfId="0" applyNumberFormat="1" applyFill="1" applyBorder="1" applyAlignment="1" applyProtection="1">
      <alignment horizontal="left" vertical="top"/>
    </xf>
    <xf numFmtId="0" fontId="0" fillId="0" borderId="23" xfId="0" applyFont="1" applyFill="1" applyBorder="1" applyAlignment="1" applyProtection="1">
      <alignment horizontal="left" vertical="top" wrapText="1"/>
    </xf>
    <xf numFmtId="3" fontId="0" fillId="0" borderId="22" xfId="0" applyNumberFormat="1" applyFill="1" applyBorder="1" applyAlignment="1" applyProtection="1">
      <alignment horizontal="center" vertical="top"/>
    </xf>
    <xf numFmtId="0" fontId="0" fillId="0" borderId="23" xfId="0" applyFill="1" applyBorder="1" applyAlignment="1" applyProtection="1">
      <alignment horizontal="left" vertical="top" wrapText="1"/>
    </xf>
    <xf numFmtId="0" fontId="4" fillId="0" borderId="23" xfId="0" applyFont="1" applyFill="1" applyBorder="1" applyAlignment="1" applyProtection="1">
      <alignment horizontal="left" vertical="top" wrapText="1"/>
    </xf>
    <xf numFmtId="0" fontId="0" fillId="0" borderId="25" xfId="0" applyFont="1" applyFill="1" applyBorder="1" applyAlignment="1" applyProtection="1">
      <alignment horizontal="left" vertical="top" wrapText="1"/>
    </xf>
    <xf numFmtId="0" fontId="0" fillId="0" borderId="22" xfId="0" applyFill="1" applyBorder="1" applyProtection="1"/>
    <xf numFmtId="49" fontId="0" fillId="6" borderId="24" xfId="0" applyNumberFormat="1" applyFill="1" applyBorder="1" applyAlignment="1" applyProtection="1">
      <alignment horizontal="left" vertical="top"/>
    </xf>
    <xf numFmtId="0" fontId="0" fillId="0" borderId="2" xfId="0" applyFill="1" applyBorder="1" applyProtection="1"/>
    <xf numFmtId="0" fontId="0" fillId="0" borderId="25" xfId="0" applyFont="1" applyFill="1" applyBorder="1" applyAlignment="1" applyProtection="1">
      <alignment horizontal="left" vertical="top"/>
    </xf>
    <xf numFmtId="3" fontId="0" fillId="2" borderId="24" xfId="0" applyNumberFormat="1" applyFill="1" applyBorder="1" applyAlignment="1" applyProtection="1">
      <alignment horizontal="center" vertical="top"/>
    </xf>
    <xf numFmtId="0" fontId="0" fillId="0" borderId="23" xfId="0" applyFont="1" applyFill="1" applyBorder="1" applyAlignment="1" applyProtection="1">
      <alignment horizontal="left" vertical="top"/>
    </xf>
    <xf numFmtId="49" fontId="0" fillId="0" borderId="23" xfId="0" applyNumberFormat="1" applyFill="1" applyBorder="1" applyAlignment="1" applyProtection="1">
      <alignment wrapText="1"/>
    </xf>
    <xf numFmtId="0" fontId="0" fillId="0" borderId="23" xfId="0" applyFill="1" applyBorder="1" applyAlignment="1" applyProtection="1">
      <alignment horizontal="left" vertical="top"/>
    </xf>
    <xf numFmtId="0" fontId="0" fillId="0" borderId="23" xfId="0" applyFont="1" applyFill="1" applyBorder="1" applyProtection="1"/>
    <xf numFmtId="0" fontId="0" fillId="0" borderId="23" xfId="0" applyFont="1" applyBorder="1" applyProtection="1"/>
    <xf numFmtId="0" fontId="4" fillId="0" borderId="0" xfId="0" applyFont="1" applyFill="1" applyBorder="1" applyAlignment="1" applyProtection="1">
      <alignment horizontal="left" vertical="top" wrapText="1"/>
    </xf>
    <xf numFmtId="0" fontId="0" fillId="0" borderId="0" xfId="0" applyFill="1" applyBorder="1" applyAlignment="1" applyProtection="1">
      <alignment wrapText="1"/>
    </xf>
    <xf numFmtId="49" fontId="5" fillId="2" borderId="0" xfId="0" applyNumberFormat="1" applyFont="1" applyFill="1" applyBorder="1" applyProtection="1"/>
    <xf numFmtId="0" fontId="0" fillId="2" borderId="0" xfId="0" applyFill="1" applyBorder="1" applyProtection="1"/>
    <xf numFmtId="0" fontId="1" fillId="0" borderId="22" xfId="0" applyFont="1" applyBorder="1" applyAlignment="1" applyProtection="1">
      <alignment horizontal="center" vertical="top"/>
    </xf>
    <xf numFmtId="3" fontId="0" fillId="0" borderId="0" xfId="0" applyNumberFormat="1" applyFill="1" applyBorder="1" applyProtection="1"/>
    <xf numFmtId="0" fontId="0" fillId="0" borderId="2" xfId="0" applyBorder="1" applyAlignment="1" applyProtection="1">
      <alignment horizontal="left" vertical="top" wrapText="1"/>
    </xf>
    <xf numFmtId="0" fontId="0" fillId="0" borderId="2" xfId="0" applyFill="1" applyBorder="1" applyAlignment="1" applyProtection="1">
      <alignment wrapText="1"/>
    </xf>
    <xf numFmtId="0" fontId="1" fillId="0" borderId="0" xfId="0" applyFont="1" applyFill="1" applyBorder="1" applyAlignment="1" applyProtection="1">
      <alignment wrapText="1"/>
    </xf>
    <xf numFmtId="3" fontId="0" fillId="0" borderId="22" xfId="0" applyNumberFormat="1" applyFill="1" applyBorder="1" applyAlignment="1" applyProtection="1">
      <alignment horizontal="center" vertical="top" wrapText="1"/>
    </xf>
    <xf numFmtId="0" fontId="1" fillId="0" borderId="2" xfId="0" applyFont="1" applyFill="1" applyBorder="1" applyAlignment="1" applyProtection="1">
      <alignment wrapText="1"/>
    </xf>
    <xf numFmtId="0" fontId="0" fillId="0" borderId="0" xfId="0" applyFill="1" applyBorder="1" applyAlignment="1" applyProtection="1"/>
    <xf numFmtId="3" fontId="0" fillId="0" borderId="22" xfId="0" applyNumberFormat="1" applyFill="1" applyBorder="1" applyAlignment="1" applyProtection="1"/>
    <xf numFmtId="49" fontId="0" fillId="0" borderId="31" xfId="0" applyNumberFormat="1" applyFill="1" applyBorder="1" applyAlignment="1" applyProtection="1">
      <alignment horizontal="left" vertical="top"/>
    </xf>
    <xf numFmtId="0" fontId="0" fillId="0" borderId="31" xfId="0" applyFill="1" applyBorder="1" applyAlignment="1" applyProtection="1">
      <alignment wrapText="1"/>
    </xf>
    <xf numFmtId="0" fontId="1" fillId="0" borderId="31" xfId="0" applyFont="1" applyFill="1" applyBorder="1" applyAlignment="1" applyProtection="1">
      <alignment wrapText="1"/>
    </xf>
    <xf numFmtId="3" fontId="0" fillId="0" borderId="26" xfId="0" applyNumberFormat="1" applyFill="1" applyBorder="1" applyAlignment="1" applyProtection="1">
      <alignment horizontal="center" vertical="top" wrapText="1"/>
    </xf>
    <xf numFmtId="3" fontId="0" fillId="0" borderId="0" xfId="0" applyNumberFormat="1" applyFill="1" applyBorder="1" applyAlignment="1" applyProtection="1">
      <alignment horizontal="center" vertical="top" wrapText="1"/>
    </xf>
    <xf numFmtId="0" fontId="8" fillId="2" borderId="6" xfId="0" applyFont="1" applyFill="1" applyBorder="1" applyAlignment="1" applyProtection="1">
      <alignment horizontal="left" vertical="top" wrapText="1"/>
    </xf>
    <xf numFmtId="0" fontId="8" fillId="2" borderId="6" xfId="0" applyFont="1" applyFill="1" applyBorder="1" applyAlignment="1" applyProtection="1">
      <alignment horizontal="center" vertical="top"/>
    </xf>
    <xf numFmtId="165" fontId="0" fillId="0" borderId="0" xfId="0" applyNumberFormat="1" applyAlignment="1" applyProtection="1">
      <alignment horizontal="center"/>
    </xf>
    <xf numFmtId="165" fontId="0" fillId="0" borderId="23" xfId="0" applyNumberFormat="1" applyBorder="1" applyAlignment="1" applyProtection="1">
      <alignment horizontal="center"/>
    </xf>
    <xf numFmtId="165" fontId="1" fillId="2" borderId="23" xfId="0" applyNumberFormat="1" applyFont="1" applyFill="1" applyBorder="1" applyAlignment="1" applyProtection="1">
      <alignment horizontal="center" vertical="top"/>
    </xf>
    <xf numFmtId="165" fontId="1" fillId="0" borderId="23" xfId="0" applyNumberFormat="1" applyFont="1" applyBorder="1" applyAlignment="1" applyProtection="1">
      <alignment horizontal="center"/>
    </xf>
    <xf numFmtId="165" fontId="0" fillId="0" borderId="13" xfId="0" applyNumberFormat="1" applyBorder="1" applyAlignment="1" applyProtection="1">
      <alignment horizontal="center" vertical="top"/>
    </xf>
    <xf numFmtId="165" fontId="0" fillId="0" borderId="23" xfId="0" applyNumberFormat="1" applyBorder="1" applyAlignment="1" applyProtection="1">
      <alignment horizontal="center" vertical="top"/>
    </xf>
    <xf numFmtId="165" fontId="0" fillId="0" borderId="25" xfId="0" applyNumberFormat="1" applyBorder="1" applyAlignment="1" applyProtection="1">
      <alignment horizontal="center" vertical="top"/>
    </xf>
    <xf numFmtId="165" fontId="0" fillId="0" borderId="25" xfId="1" applyNumberFormat="1" applyFont="1" applyFill="1" applyBorder="1" applyAlignment="1" applyProtection="1">
      <alignment horizontal="center" vertical="top"/>
    </xf>
    <xf numFmtId="165" fontId="4" fillId="0" borderId="25" xfId="0" applyNumberFormat="1" applyFont="1" applyFill="1" applyBorder="1" applyAlignment="1" applyProtection="1">
      <alignment horizontal="center" vertical="top"/>
    </xf>
    <xf numFmtId="165" fontId="4" fillId="0" borderId="23" xfId="0" applyNumberFormat="1" applyFont="1" applyFill="1" applyBorder="1" applyAlignment="1" applyProtection="1">
      <alignment horizontal="center" vertical="top"/>
    </xf>
    <xf numFmtId="165" fontId="0" fillId="0" borderId="23" xfId="0" applyNumberFormat="1" applyFill="1" applyBorder="1" applyAlignment="1" applyProtection="1">
      <alignment horizontal="center" vertical="top"/>
    </xf>
    <xf numFmtId="165" fontId="0" fillId="0" borderId="23" xfId="0" applyNumberFormat="1" applyFill="1" applyBorder="1" applyAlignment="1" applyProtection="1">
      <alignment horizontal="center"/>
    </xf>
    <xf numFmtId="165" fontId="0" fillId="0" borderId="25" xfId="0" applyNumberFormat="1" applyBorder="1" applyAlignment="1" applyProtection="1">
      <alignment horizontal="center"/>
    </xf>
    <xf numFmtId="165" fontId="0" fillId="0" borderId="23" xfId="0" applyNumberFormat="1" applyFill="1" applyBorder="1" applyAlignment="1" applyProtection="1">
      <alignment horizontal="center" wrapText="1"/>
    </xf>
    <xf numFmtId="165" fontId="0" fillId="0" borderId="27" xfId="0" applyNumberFormat="1" applyBorder="1" applyAlignment="1" applyProtection="1">
      <alignment horizontal="center"/>
    </xf>
    <xf numFmtId="165" fontId="0" fillId="0" borderId="0" xfId="0" applyNumberFormat="1" applyBorder="1" applyAlignment="1" applyProtection="1">
      <alignment horizontal="center"/>
    </xf>
    <xf numFmtId="165" fontId="8" fillId="2" borderId="7" xfId="0" applyNumberFormat="1" applyFont="1" applyFill="1" applyBorder="1" applyAlignment="1" applyProtection="1">
      <alignment horizontal="center" vertical="top"/>
    </xf>
    <xf numFmtId="3" fontId="0" fillId="0" borderId="0" xfId="0" applyNumberFormat="1" applyFill="1" applyBorder="1" applyAlignment="1" applyProtection="1">
      <alignment horizontal="center" vertical="top"/>
    </xf>
    <xf numFmtId="3" fontId="8" fillId="2" borderId="6" xfId="0" applyNumberFormat="1"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0" borderId="0" xfId="0" applyFont="1" applyFill="1" applyBorder="1" applyProtection="1"/>
    <xf numFmtId="3" fontId="0" fillId="0" borderId="4" xfId="0" applyNumberFormat="1" applyFill="1" applyBorder="1" applyAlignment="1" applyProtection="1">
      <alignment vertical="top"/>
      <protection locked="0"/>
    </xf>
    <xf numFmtId="3" fontId="0" fillId="0" borderId="3" xfId="0" applyNumberFormat="1" applyBorder="1" applyAlignment="1" applyProtection="1">
      <alignment vertical="top"/>
      <protection locked="0"/>
    </xf>
    <xf numFmtId="3" fontId="0" fillId="0" borderId="2" xfId="1" applyNumberFormat="1" applyFont="1" applyFill="1" applyBorder="1" applyAlignment="1" applyProtection="1">
      <alignment horizontal="center" vertical="top"/>
      <protection locked="0"/>
    </xf>
    <xf numFmtId="3" fontId="4" fillId="0" borderId="3" xfId="0" applyNumberFormat="1" applyFont="1" applyFill="1" applyBorder="1" applyAlignment="1" applyProtection="1">
      <alignment horizontal="right" vertical="top"/>
      <protection locked="0"/>
    </xf>
    <xf numFmtId="3" fontId="0" fillId="0" borderId="3" xfId="0" applyNumberFormat="1" applyFill="1" applyBorder="1" applyAlignment="1" applyProtection="1">
      <alignment horizontal="center" vertical="top"/>
      <protection locked="0"/>
    </xf>
    <xf numFmtId="3" fontId="0" fillId="0" borderId="0" xfId="0" applyNumberFormat="1" applyFill="1" applyBorder="1" applyAlignment="1" applyProtection="1">
      <alignment vertical="top"/>
    </xf>
    <xf numFmtId="3" fontId="0" fillId="0" borderId="0" xfId="0" applyNumberFormat="1" applyBorder="1" applyAlignment="1" applyProtection="1">
      <alignment vertical="top"/>
    </xf>
    <xf numFmtId="0" fontId="0" fillId="0" borderId="0" xfId="0" applyFill="1" applyBorder="1" applyAlignment="1" applyProtection="1">
      <alignment vertical="top"/>
    </xf>
    <xf numFmtId="3" fontId="0" fillId="0" borderId="0" xfId="0" applyNumberFormat="1" applyBorder="1" applyAlignment="1" applyProtection="1">
      <alignment horizontal="center" vertical="top"/>
    </xf>
    <xf numFmtId="3" fontId="4" fillId="0" borderId="0" xfId="0" applyNumberFormat="1" applyFont="1" applyFill="1" applyBorder="1" applyAlignment="1" applyProtection="1">
      <alignment horizontal="center" vertical="top"/>
    </xf>
    <xf numFmtId="0" fontId="1" fillId="0" borderId="0" xfId="0" applyFont="1" applyBorder="1" applyProtection="1"/>
    <xf numFmtId="3" fontId="0" fillId="0" borderId="0" xfId="0" applyNumberFormat="1" applyFill="1" applyBorder="1" applyAlignment="1" applyProtection="1">
      <alignment wrapText="1"/>
    </xf>
    <xf numFmtId="3" fontId="0" fillId="0" borderId="0" xfId="0" applyNumberFormat="1" applyFill="1" applyBorder="1" applyAlignment="1" applyProtection="1"/>
    <xf numFmtId="3" fontId="0" fillId="0" borderId="31" xfId="0" applyNumberFormat="1" applyFill="1" applyBorder="1" applyAlignment="1" applyProtection="1">
      <alignment horizontal="center" vertical="top"/>
    </xf>
    <xf numFmtId="0" fontId="0" fillId="7" borderId="41" xfId="0" applyFill="1" applyBorder="1" applyProtection="1"/>
    <xf numFmtId="0" fontId="0" fillId="7" borderId="10" xfId="0" applyFill="1" applyBorder="1" applyProtection="1"/>
    <xf numFmtId="165" fontId="0" fillId="0" borderId="29" xfId="0" applyNumberFormat="1" applyBorder="1" applyAlignment="1" applyProtection="1">
      <alignment horizontal="center"/>
    </xf>
    <xf numFmtId="165" fontId="1" fillId="2" borderId="23" xfId="0" applyNumberFormat="1" applyFont="1" applyFill="1" applyBorder="1" applyAlignment="1" applyProtection="1">
      <alignment horizontal="center"/>
    </xf>
    <xf numFmtId="49" fontId="0" fillId="3" borderId="19" xfId="0" applyNumberFormat="1" applyFill="1" applyBorder="1" applyAlignment="1" applyProtection="1">
      <alignment horizontal="left" vertical="top"/>
    </xf>
    <xf numFmtId="0" fontId="0" fillId="0" borderId="20" xfId="0" applyFill="1" applyBorder="1" applyAlignment="1" applyProtection="1">
      <alignment horizontal="left" vertical="top" wrapText="1"/>
    </xf>
    <xf numFmtId="0" fontId="0" fillId="0" borderId="21" xfId="0" applyFill="1" applyBorder="1" applyAlignment="1" applyProtection="1">
      <alignment horizontal="left" vertical="top" wrapText="1"/>
    </xf>
    <xf numFmtId="3" fontId="0" fillId="0" borderId="3" xfId="0" applyNumberFormat="1" applyFill="1" applyBorder="1" applyAlignment="1" applyProtection="1">
      <alignment vertical="top"/>
    </xf>
    <xf numFmtId="0" fontId="0" fillId="0" borderId="0" xfId="0" applyBorder="1" applyAlignment="1" applyProtection="1">
      <alignment horizontal="left" vertical="top" wrapText="1"/>
    </xf>
    <xf numFmtId="49" fontId="0" fillId="3" borderId="22" xfId="0" applyNumberFormat="1" applyFill="1" applyBorder="1" applyAlignment="1" applyProtection="1">
      <alignment horizontal="left" vertical="top"/>
    </xf>
    <xf numFmtId="0" fontId="0" fillId="0" borderId="23" xfId="0" applyBorder="1" applyProtection="1"/>
    <xf numFmtId="165" fontId="0" fillId="0" borderId="25" xfId="0" applyNumberFormat="1" applyFont="1" applyFill="1" applyBorder="1" applyAlignment="1" applyProtection="1">
      <alignment horizontal="center" vertical="top"/>
    </xf>
    <xf numFmtId="0" fontId="0" fillId="0" borderId="0" xfId="0" applyFont="1" applyFill="1" applyBorder="1" applyAlignment="1" applyProtection="1">
      <alignment horizontal="left" vertical="top" wrapText="1"/>
    </xf>
    <xf numFmtId="0" fontId="0" fillId="0" borderId="22" xfId="0" applyFont="1" applyFill="1" applyBorder="1" applyAlignment="1" applyProtection="1">
      <alignment horizontal="center" vertical="top"/>
    </xf>
    <xf numFmtId="3" fontId="0" fillId="0" borderId="0" xfId="0" applyNumberFormat="1" applyFont="1" applyFill="1" applyBorder="1" applyProtection="1"/>
    <xf numFmtId="165" fontId="0" fillId="0" borderId="23" xfId="0" applyNumberFormat="1" applyFont="1" applyFill="1" applyBorder="1" applyAlignment="1" applyProtection="1">
      <alignment horizontal="center"/>
    </xf>
    <xf numFmtId="0" fontId="0" fillId="0" borderId="23" xfId="0" applyFill="1" applyBorder="1" applyProtection="1"/>
    <xf numFmtId="0" fontId="0" fillId="0" borderId="24" xfId="0" applyFill="1" applyBorder="1" applyAlignment="1" applyProtection="1">
      <alignment horizontal="center" vertical="top"/>
    </xf>
    <xf numFmtId="0" fontId="0" fillId="0" borderId="25" xfId="0" applyFill="1" applyBorder="1" applyAlignment="1" applyProtection="1">
      <alignment horizontal="left" vertical="top"/>
    </xf>
    <xf numFmtId="165" fontId="0" fillId="0" borderId="25" xfId="0" applyNumberFormat="1" applyFill="1" applyBorder="1" applyAlignment="1" applyProtection="1">
      <alignment horizontal="center" vertical="top"/>
    </xf>
    <xf numFmtId="0" fontId="0" fillId="0" borderId="23" xfId="0" applyNumberFormat="1" applyFill="1" applyBorder="1" applyAlignment="1" applyProtection="1">
      <alignment horizontal="left" vertical="top"/>
    </xf>
    <xf numFmtId="165" fontId="0" fillId="0" borderId="3" xfId="0" applyNumberFormat="1" applyFill="1" applyBorder="1" applyAlignment="1" applyProtection="1">
      <alignment horizontal="center" vertical="top"/>
    </xf>
    <xf numFmtId="49" fontId="5" fillId="2" borderId="22" xfId="0" applyNumberFormat="1" applyFont="1" applyFill="1" applyBorder="1" applyProtection="1"/>
    <xf numFmtId="0" fontId="0" fillId="0" borderId="0" xfId="0" applyAlignment="1" applyProtection="1">
      <alignment horizontal="right" vertical="top"/>
    </xf>
    <xf numFmtId="49" fontId="0" fillId="2" borderId="22" xfId="0" applyNumberFormat="1" applyFill="1" applyBorder="1" applyProtection="1"/>
    <xf numFmtId="0" fontId="0" fillId="0" borderId="23" xfId="0" applyFill="1" applyBorder="1" applyAlignment="1" applyProtection="1">
      <alignment wrapText="1"/>
    </xf>
    <xf numFmtId="0" fontId="2" fillId="0" borderId="0" xfId="0" applyFont="1" applyFill="1" applyBorder="1" applyProtection="1"/>
    <xf numFmtId="0" fontId="2" fillId="0" borderId="22" xfId="0" applyFont="1" applyFill="1" applyBorder="1" applyAlignment="1" applyProtection="1">
      <alignment horizontal="center" vertical="top"/>
    </xf>
    <xf numFmtId="0" fontId="0" fillId="0" borderId="28" xfId="0" applyFill="1" applyBorder="1" applyProtection="1"/>
    <xf numFmtId="0" fontId="0" fillId="0" borderId="29" xfId="0" applyFill="1" applyBorder="1" applyProtection="1"/>
    <xf numFmtId="0" fontId="0" fillId="0" borderId="30" xfId="0" applyFill="1" applyBorder="1" applyProtection="1"/>
    <xf numFmtId="0" fontId="0" fillId="0" borderId="28" xfId="0" applyFill="1" applyBorder="1" applyAlignment="1" applyProtection="1">
      <alignment horizontal="center" vertical="top"/>
    </xf>
    <xf numFmtId="165" fontId="0" fillId="0" borderId="30" xfId="0" applyNumberFormat="1" applyBorder="1" applyAlignment="1" applyProtection="1">
      <alignment horizontal="center"/>
    </xf>
    <xf numFmtId="0" fontId="8" fillId="2" borderId="5" xfId="0" applyFont="1" applyFill="1" applyBorder="1" applyAlignment="1" applyProtection="1">
      <alignment horizontal="left" vertical="top" wrapText="1"/>
    </xf>
    <xf numFmtId="3" fontId="0" fillId="0" borderId="3" xfId="0" applyNumberFormat="1" applyFill="1" applyBorder="1" applyAlignment="1" applyProtection="1">
      <alignment vertical="top"/>
      <protection locked="0"/>
    </xf>
    <xf numFmtId="3" fontId="0" fillId="0" borderId="3" xfId="0" applyNumberFormat="1" applyFont="1" applyFill="1" applyBorder="1" applyAlignment="1" applyProtection="1">
      <alignment vertical="top"/>
      <protection locked="0"/>
    </xf>
    <xf numFmtId="3" fontId="0" fillId="0" borderId="3" xfId="0" applyNumberFormat="1" applyFill="1" applyBorder="1" applyAlignment="1" applyProtection="1">
      <alignment horizontal="right" vertical="top"/>
      <protection locked="0"/>
    </xf>
    <xf numFmtId="165" fontId="0" fillId="0" borderId="0" xfId="0" applyNumberFormat="1" applyAlignment="1" applyProtection="1">
      <alignment horizontal="center" vertical="top"/>
    </xf>
    <xf numFmtId="165" fontId="0" fillId="0" borderId="0" xfId="0" applyNumberFormat="1" applyBorder="1" applyAlignment="1" applyProtection="1">
      <alignment horizontal="center" vertical="top"/>
    </xf>
    <xf numFmtId="165" fontId="1" fillId="0" borderId="0" xfId="0" applyNumberFormat="1" applyFont="1" applyBorder="1" applyAlignment="1" applyProtection="1">
      <alignment horizontal="center" vertical="top"/>
    </xf>
    <xf numFmtId="165" fontId="1" fillId="0" borderId="23" xfId="0" applyNumberFormat="1" applyFont="1" applyBorder="1" applyAlignment="1" applyProtection="1">
      <alignment horizontal="center" vertical="top"/>
    </xf>
    <xf numFmtId="165" fontId="0" fillId="0" borderId="0" xfId="0" applyNumberFormat="1" applyFill="1" applyBorder="1" applyAlignment="1" applyProtection="1">
      <alignment horizontal="center" vertical="top"/>
    </xf>
    <xf numFmtId="0" fontId="0" fillId="0" borderId="5" xfId="0" applyFill="1" applyBorder="1" applyProtection="1"/>
    <xf numFmtId="0" fontId="0" fillId="0" borderId="6" xfId="0" applyFill="1" applyBorder="1" applyProtection="1"/>
    <xf numFmtId="0" fontId="0" fillId="0" borderId="6" xfId="0" applyFill="1" applyBorder="1" applyAlignment="1" applyProtection="1">
      <alignment horizontal="center" vertical="top"/>
    </xf>
    <xf numFmtId="165" fontId="0" fillId="0" borderId="6" xfId="0" applyNumberFormat="1" applyBorder="1" applyAlignment="1" applyProtection="1">
      <alignment horizontal="center" vertical="top"/>
    </xf>
    <xf numFmtId="165" fontId="8" fillId="2" borderId="6" xfId="0" applyNumberFormat="1" applyFont="1" applyFill="1" applyBorder="1" applyAlignment="1" applyProtection="1">
      <alignment horizontal="center" vertical="top"/>
    </xf>
    <xf numFmtId="0" fontId="2" fillId="0" borderId="0" xfId="0" applyFont="1" applyFill="1" applyBorder="1" applyAlignment="1" applyProtection="1">
      <alignment horizontal="center" vertical="top"/>
    </xf>
    <xf numFmtId="165" fontId="0" fillId="0" borderId="3" xfId="0" applyNumberFormat="1" applyFill="1" applyBorder="1" applyAlignment="1" applyProtection="1">
      <alignment horizontal="center" vertical="top"/>
      <protection locked="0"/>
    </xf>
    <xf numFmtId="165" fontId="0" fillId="0" borderId="4" xfId="0" applyNumberFormat="1" applyFill="1" applyBorder="1" applyAlignment="1" applyProtection="1">
      <alignment horizontal="center" vertical="top"/>
      <protection locked="0"/>
    </xf>
    <xf numFmtId="165" fontId="0" fillId="0" borderId="4" xfId="0" applyNumberFormat="1" applyBorder="1" applyAlignment="1" applyProtection="1">
      <alignment horizontal="center" vertical="top"/>
      <protection locked="0"/>
    </xf>
    <xf numFmtId="165" fontId="0" fillId="0" borderId="3" xfId="0" applyNumberFormat="1" applyBorder="1" applyAlignment="1" applyProtection="1">
      <alignment horizontal="center" vertical="top"/>
      <protection locked="0"/>
    </xf>
    <xf numFmtId="165" fontId="4" fillId="0" borderId="3" xfId="0" applyNumberFormat="1" applyFont="1" applyBorder="1" applyAlignment="1" applyProtection="1">
      <alignment horizontal="center" vertical="top"/>
      <protection locked="0"/>
    </xf>
    <xf numFmtId="165" fontId="0" fillId="0" borderId="18" xfId="0" applyNumberFormat="1" applyBorder="1" applyAlignment="1" applyProtection="1">
      <alignment horizontal="center" vertical="top"/>
      <protection locked="0"/>
    </xf>
    <xf numFmtId="165" fontId="0" fillId="0" borderId="2" xfId="0" applyNumberFormat="1" applyBorder="1" applyAlignment="1" applyProtection="1">
      <alignment vertical="top"/>
      <protection locked="0"/>
    </xf>
    <xf numFmtId="165" fontId="0" fillId="0" borderId="4" xfId="0" applyNumberFormat="1" applyFill="1" applyBorder="1" applyAlignment="1" applyProtection="1">
      <alignment vertical="top"/>
      <protection locked="0"/>
    </xf>
    <xf numFmtId="165" fontId="0" fillId="0" borderId="2" xfId="0" applyNumberFormat="1" applyFill="1" applyBorder="1" applyProtection="1">
      <protection locked="0"/>
    </xf>
    <xf numFmtId="49" fontId="5" fillId="0" borderId="0" xfId="0" applyNumberFormat="1" applyFont="1" applyFill="1" applyBorder="1" applyProtection="1"/>
    <xf numFmtId="165" fontId="1" fillId="2" borderId="0" xfId="0" applyNumberFormat="1" applyFont="1" applyFill="1" applyBorder="1" applyAlignment="1" applyProtection="1">
      <alignment horizontal="center" vertical="top"/>
    </xf>
    <xf numFmtId="165" fontId="0" fillId="0" borderId="0" xfId="0" applyNumberFormat="1" applyBorder="1" applyAlignment="1" applyProtection="1">
      <alignment horizontal="center" vertical="center"/>
    </xf>
    <xf numFmtId="165" fontId="0" fillId="0" borderId="23" xfId="0" applyNumberFormat="1" applyBorder="1" applyAlignment="1" applyProtection="1">
      <alignment horizontal="center" vertical="center"/>
    </xf>
    <xf numFmtId="165" fontId="0" fillId="0" borderId="13" xfId="0" applyNumberFormat="1" applyFill="1" applyBorder="1" applyAlignment="1" applyProtection="1">
      <alignment horizontal="center" vertical="top"/>
    </xf>
    <xf numFmtId="0" fontId="0" fillId="0" borderId="22" xfId="0" applyFill="1" applyBorder="1" applyAlignment="1" applyProtection="1">
      <alignment horizontal="left" vertical="top" wrapText="1"/>
    </xf>
    <xf numFmtId="49" fontId="5" fillId="2" borderId="36" xfId="0" applyNumberFormat="1" applyFont="1" applyFill="1" applyBorder="1" applyProtection="1"/>
    <xf numFmtId="0" fontId="0" fillId="2" borderId="1" xfId="0" applyFill="1" applyBorder="1" applyProtection="1"/>
    <xf numFmtId="0" fontId="10" fillId="0" borderId="0" xfId="0" applyFont="1" applyBorder="1" applyProtection="1"/>
    <xf numFmtId="0" fontId="0" fillId="0" borderId="23" xfId="0" applyBorder="1" applyAlignment="1" applyProtection="1">
      <alignment vertical="top" wrapText="1"/>
    </xf>
    <xf numFmtId="0" fontId="0" fillId="0" borderId="23" xfId="0" applyBorder="1" applyAlignment="1" applyProtection="1">
      <alignment wrapText="1"/>
    </xf>
    <xf numFmtId="0" fontId="0" fillId="0" borderId="22" xfId="0" applyFill="1" applyBorder="1" applyAlignment="1" applyProtection="1">
      <alignment wrapText="1"/>
    </xf>
    <xf numFmtId="0" fontId="0" fillId="0" borderId="23" xfId="0" applyFont="1" applyBorder="1" applyAlignment="1" applyProtection="1">
      <alignment wrapText="1"/>
    </xf>
    <xf numFmtId="0" fontId="0" fillId="0" borderId="22" xfId="0" applyBorder="1" applyAlignment="1" applyProtection="1">
      <alignment wrapText="1"/>
    </xf>
    <xf numFmtId="0" fontId="7" fillId="0" borderId="0" xfId="0" applyFont="1" applyProtection="1"/>
    <xf numFmtId="3" fontId="0" fillId="0" borderId="22" xfId="0" applyNumberFormat="1" applyBorder="1" applyAlignment="1" applyProtection="1">
      <alignment horizontal="center" vertical="top"/>
    </xf>
    <xf numFmtId="3" fontId="0" fillId="0" borderId="23" xfId="0" applyNumberFormat="1" applyBorder="1" applyAlignment="1" applyProtection="1">
      <alignment horizontal="left" vertical="top"/>
    </xf>
    <xf numFmtId="49" fontId="5" fillId="2" borderId="41" xfId="0" applyNumberFormat="1" applyFont="1" applyFill="1" applyBorder="1" applyProtection="1"/>
    <xf numFmtId="0" fontId="0" fillId="2" borderId="17" xfId="0" applyFill="1" applyBorder="1" applyProtection="1"/>
    <xf numFmtId="0" fontId="0" fillId="2" borderId="40" xfId="0" applyFill="1" applyBorder="1" applyProtection="1"/>
    <xf numFmtId="0" fontId="0" fillId="2" borderId="41" xfId="0" applyFill="1" applyBorder="1" applyAlignment="1" applyProtection="1">
      <alignment horizontal="center" vertical="top"/>
    </xf>
    <xf numFmtId="165" fontId="0" fillId="2" borderId="17" xfId="0" applyNumberFormat="1" applyFill="1" applyBorder="1" applyAlignment="1" applyProtection="1">
      <alignment horizontal="center" vertical="top"/>
    </xf>
    <xf numFmtId="165" fontId="0" fillId="2" borderId="40" xfId="0" applyNumberFormat="1" applyFill="1" applyBorder="1" applyAlignment="1" applyProtection="1">
      <alignment horizontal="center" vertical="top"/>
    </xf>
    <xf numFmtId="165" fontId="10" fillId="0" borderId="0" xfId="0" applyNumberFormat="1" applyFont="1" applyFill="1" applyBorder="1" applyAlignment="1" applyProtection="1">
      <alignment horizontal="center" vertical="top"/>
    </xf>
    <xf numFmtId="165" fontId="10" fillId="0" borderId="0" xfId="0" applyNumberFormat="1" applyFont="1" applyBorder="1" applyAlignment="1" applyProtection="1">
      <alignment horizontal="center" vertical="top"/>
    </xf>
    <xf numFmtId="0" fontId="0" fillId="2" borderId="23" xfId="0" applyFill="1" applyBorder="1" applyProtection="1"/>
    <xf numFmtId="0" fontId="10" fillId="0" borderId="22" xfId="0" applyFont="1" applyBorder="1" applyProtection="1"/>
    <xf numFmtId="165" fontId="4" fillId="0" borderId="25" xfId="1" applyNumberFormat="1" applyFont="1" applyFill="1" applyBorder="1" applyAlignment="1" applyProtection="1">
      <alignment horizontal="center" vertical="top"/>
    </xf>
    <xf numFmtId="0" fontId="10" fillId="0" borderId="23" xfId="0" applyFont="1" applyFill="1" applyBorder="1" applyProtection="1"/>
    <xf numFmtId="0" fontId="0" fillId="0" borderId="23" xfId="0" applyBorder="1" applyAlignment="1" applyProtection="1">
      <alignment horizontal="left" vertical="top" wrapText="1"/>
    </xf>
    <xf numFmtId="165" fontId="4" fillId="0" borderId="13" xfId="0" applyNumberFormat="1" applyFont="1" applyFill="1" applyBorder="1" applyAlignment="1" applyProtection="1">
      <alignment horizontal="center" vertical="top"/>
    </xf>
    <xf numFmtId="49" fontId="5" fillId="2" borderId="24" xfId="0" applyNumberFormat="1" applyFont="1" applyFill="1" applyBorder="1" applyProtection="1"/>
    <xf numFmtId="0" fontId="1" fillId="2" borderId="2" xfId="0" applyFont="1" applyFill="1" applyBorder="1" applyProtection="1"/>
    <xf numFmtId="0" fontId="0" fillId="0" borderId="2" xfId="0" applyFill="1" applyBorder="1" applyAlignment="1" applyProtection="1">
      <alignment horizontal="center" vertical="top"/>
    </xf>
    <xf numFmtId="0" fontId="0" fillId="0" borderId="0" xfId="0" applyAlignment="1" applyProtection="1">
      <alignment horizontal="left" vertical="top"/>
    </xf>
    <xf numFmtId="49" fontId="0" fillId="0" borderId="0" xfId="0" applyNumberFormat="1" applyProtection="1"/>
    <xf numFmtId="0" fontId="0" fillId="2" borderId="19" xfId="0" applyFill="1" applyBorder="1" applyAlignment="1" applyProtection="1">
      <alignment horizontal="center" vertical="top"/>
    </xf>
    <xf numFmtId="0" fontId="0" fillId="2" borderId="20" xfId="0" applyFill="1" applyBorder="1" applyAlignment="1" applyProtection="1">
      <alignment horizontal="center" vertical="top"/>
    </xf>
    <xf numFmtId="0" fontId="0" fillId="2" borderId="21" xfId="0" applyFill="1" applyBorder="1" applyAlignment="1" applyProtection="1">
      <alignment horizontal="center" vertical="top"/>
    </xf>
    <xf numFmtId="0" fontId="0" fillId="2" borderId="19" xfId="0" applyFill="1" applyBorder="1" applyAlignment="1">
      <alignment horizontal="center" vertical="top"/>
    </xf>
    <xf numFmtId="0" fontId="0" fillId="2" borderId="20" xfId="0" applyFill="1" applyBorder="1" applyAlignment="1">
      <alignment horizontal="center" vertical="top"/>
    </xf>
    <xf numFmtId="0" fontId="0" fillId="2" borderId="21" xfId="0" applyFill="1" applyBorder="1" applyAlignment="1">
      <alignment horizontal="center" vertical="top"/>
    </xf>
    <xf numFmtId="0" fontId="0" fillId="0" borderId="0" xfId="0" applyFill="1" applyBorder="1" applyAlignment="1"/>
  </cellXfs>
  <cellStyles count="924">
    <cellStyle name="čárky" xfId="1" builtinId="3"/>
    <cellStyle name="Hypertextový odkaz" xfId="2" builtinId="8" hidden="1"/>
    <cellStyle name="Hypertextový odkaz" xfId="4" builtinId="8" hidden="1"/>
    <cellStyle name="Hypertextový odkaz" xfId="6" builtinId="8" hidden="1"/>
    <cellStyle name="Hypertextový odkaz" xfId="8" builtinId="8" hidden="1"/>
    <cellStyle name="Hypertextový odkaz" xfId="10" builtinId="8" hidden="1"/>
    <cellStyle name="Hypertextový odkaz" xfId="12" builtinId="8" hidden="1"/>
    <cellStyle name="Hypertextový odkaz" xfId="14" builtinId="8" hidden="1"/>
    <cellStyle name="Hypertextový odkaz" xfId="16" builtinId="8" hidden="1"/>
    <cellStyle name="Hypertextový odkaz" xfId="18" builtinId="8" hidden="1"/>
    <cellStyle name="Hypertextový odkaz" xfId="20" builtinId="8" hidden="1"/>
    <cellStyle name="Hypertextový odkaz" xfId="22" builtinId="8" hidden="1"/>
    <cellStyle name="Hypertextový odkaz" xfId="24" builtinId="8" hidden="1"/>
    <cellStyle name="Hypertextový odkaz" xfId="26" builtinId="8" hidden="1"/>
    <cellStyle name="Hypertextový odkaz" xfId="28" builtinId="8" hidden="1"/>
    <cellStyle name="Hypertextový odkaz" xfId="30" builtinId="8" hidden="1"/>
    <cellStyle name="Hypertextový odkaz" xfId="32" builtinId="8" hidden="1"/>
    <cellStyle name="Hypertextový odkaz" xfId="34" builtinId="8" hidden="1"/>
    <cellStyle name="Hypertextový odkaz" xfId="36" builtinId="8" hidden="1"/>
    <cellStyle name="Hypertextový odkaz" xfId="38" builtinId="8" hidden="1"/>
    <cellStyle name="Hypertextový odkaz" xfId="40" builtinId="8" hidden="1"/>
    <cellStyle name="Hypertextový odkaz" xfId="42" builtinId="8" hidden="1"/>
    <cellStyle name="Hypertextový odkaz" xfId="44" builtinId="8" hidden="1"/>
    <cellStyle name="Hypertextový odkaz" xfId="46" builtinId="8" hidden="1"/>
    <cellStyle name="Hypertextový odkaz" xfId="48" builtinId="8" hidden="1"/>
    <cellStyle name="Hypertextový odkaz" xfId="50" builtinId="8" hidden="1"/>
    <cellStyle name="Hypertextový odkaz" xfId="52" builtinId="8" hidden="1"/>
    <cellStyle name="Hypertextový odkaz" xfId="54" builtinId="8" hidden="1"/>
    <cellStyle name="Hypertextový odkaz" xfId="56" builtinId="8" hidden="1"/>
    <cellStyle name="Hypertextový odkaz" xfId="58" builtinId="8" hidden="1"/>
    <cellStyle name="Hypertextový odkaz" xfId="60" builtinId="8" hidden="1"/>
    <cellStyle name="Hypertextový odkaz" xfId="62" builtinId="8" hidden="1"/>
    <cellStyle name="Hypertextový odkaz" xfId="64" builtinId="8" hidden="1"/>
    <cellStyle name="Hypertextový odkaz" xfId="66" builtinId="8" hidden="1"/>
    <cellStyle name="Hypertextový odkaz" xfId="68" builtinId="8" hidden="1"/>
    <cellStyle name="Hypertextový odkaz" xfId="70" builtinId="8" hidden="1"/>
    <cellStyle name="Hypertextový odkaz" xfId="72" builtinId="8" hidden="1"/>
    <cellStyle name="Hypertextový odkaz" xfId="74" builtinId="8" hidden="1"/>
    <cellStyle name="Hypertextový odkaz" xfId="76" builtinId="8" hidden="1"/>
    <cellStyle name="Hypertextový odkaz" xfId="78" builtinId="8" hidden="1"/>
    <cellStyle name="Hypertextový odkaz" xfId="80" builtinId="8" hidden="1"/>
    <cellStyle name="Hypertextový odkaz" xfId="82" builtinId="8" hidden="1"/>
    <cellStyle name="Hypertextový odkaz" xfId="84" builtinId="8" hidden="1"/>
    <cellStyle name="Hypertextový odkaz" xfId="86" builtinId="8" hidden="1"/>
    <cellStyle name="Hypertextový odkaz" xfId="88" builtinId="8" hidden="1"/>
    <cellStyle name="Hypertextový odkaz" xfId="90" builtinId="8" hidden="1"/>
    <cellStyle name="Hypertextový odkaz" xfId="92" builtinId="8" hidden="1"/>
    <cellStyle name="Hypertextový odkaz" xfId="94" builtinId="8" hidden="1"/>
    <cellStyle name="Hypertextový odkaz" xfId="96" builtinId="8" hidden="1"/>
    <cellStyle name="Hypertextový odkaz" xfId="98" builtinId="8" hidden="1"/>
    <cellStyle name="Hypertextový odkaz" xfId="100" builtinId="8" hidden="1"/>
    <cellStyle name="Hypertextový odkaz" xfId="102" builtinId="8" hidden="1"/>
    <cellStyle name="Hypertextový odkaz" xfId="104" builtinId="8" hidden="1"/>
    <cellStyle name="Hypertextový odkaz" xfId="106" builtinId="8" hidden="1"/>
    <cellStyle name="Hypertextový odkaz" xfId="108" builtinId="8" hidden="1"/>
    <cellStyle name="Hypertextový odkaz" xfId="110" builtinId="8" hidden="1"/>
    <cellStyle name="Hypertextový odkaz" xfId="112" builtinId="8" hidden="1"/>
    <cellStyle name="Hypertextový odkaz" xfId="114" builtinId="8" hidden="1"/>
    <cellStyle name="Hypertextový odkaz" xfId="116" builtinId="8" hidden="1"/>
    <cellStyle name="Hypertextový odkaz" xfId="118" builtinId="8" hidden="1"/>
    <cellStyle name="Hypertextový odkaz" xfId="120" builtinId="8" hidden="1"/>
    <cellStyle name="Hypertextový odkaz" xfId="122" builtinId="8" hidden="1"/>
    <cellStyle name="Hypertextový odkaz" xfId="124" builtinId="8" hidden="1"/>
    <cellStyle name="Hypertextový odkaz" xfId="126" builtinId="8" hidden="1"/>
    <cellStyle name="Hypertextový odkaz" xfId="128" builtinId="8" hidden="1"/>
    <cellStyle name="Hypertextový odkaz" xfId="130" builtinId="8" hidden="1"/>
    <cellStyle name="Hypertextový odkaz" xfId="132" builtinId="8" hidden="1"/>
    <cellStyle name="Hypertextový odkaz" xfId="134" builtinId="8" hidden="1"/>
    <cellStyle name="Hypertextový odkaz" xfId="136" builtinId="8" hidden="1"/>
    <cellStyle name="Hypertextový odkaz" xfId="138" builtinId="8" hidden="1"/>
    <cellStyle name="Hypertextový odkaz" xfId="140" builtinId="8" hidden="1"/>
    <cellStyle name="Hypertextový odkaz" xfId="142" builtinId="8" hidden="1"/>
    <cellStyle name="Hypertextový odkaz" xfId="144" builtinId="8" hidden="1"/>
    <cellStyle name="Hypertextový odkaz" xfId="146" builtinId="8" hidden="1"/>
    <cellStyle name="Hypertextový odkaz" xfId="148" builtinId="8" hidden="1"/>
    <cellStyle name="Hypertextový odkaz" xfId="150" builtinId="8" hidden="1"/>
    <cellStyle name="Hypertextový odkaz" xfId="152" builtinId="8" hidden="1"/>
    <cellStyle name="Hypertextový odkaz" xfId="154" builtinId="8" hidden="1"/>
    <cellStyle name="Hypertextový odkaz" xfId="156" builtinId="8" hidden="1"/>
    <cellStyle name="Hypertextový odkaz" xfId="158" builtinId="8" hidden="1"/>
    <cellStyle name="Hypertextový odkaz" xfId="160" builtinId="8" hidden="1"/>
    <cellStyle name="Hypertextový odkaz" xfId="162" builtinId="8" hidden="1"/>
    <cellStyle name="Hypertextový odkaz" xfId="164" builtinId="8" hidden="1"/>
    <cellStyle name="Hypertextový odkaz" xfId="166" builtinId="8" hidden="1"/>
    <cellStyle name="Hypertextový odkaz" xfId="168" builtinId="8" hidden="1"/>
    <cellStyle name="Hypertextový odkaz" xfId="170" builtinId="8" hidden="1"/>
    <cellStyle name="Hypertextový odkaz" xfId="172" builtinId="8" hidden="1"/>
    <cellStyle name="Hypertextový odkaz" xfId="174" builtinId="8" hidden="1"/>
    <cellStyle name="Hypertextový odkaz" xfId="176" builtinId="8" hidden="1"/>
    <cellStyle name="Hypertextový odkaz" xfId="178" builtinId="8" hidden="1"/>
    <cellStyle name="Hypertextový odkaz" xfId="180" builtinId="8" hidden="1"/>
    <cellStyle name="Hypertextový odkaz" xfId="182" builtinId="8" hidden="1"/>
    <cellStyle name="Hypertextový odkaz" xfId="184" builtinId="8" hidden="1"/>
    <cellStyle name="Hypertextový odkaz" xfId="186" builtinId="8" hidden="1"/>
    <cellStyle name="Hypertextový odkaz" xfId="188" builtinId="8" hidden="1"/>
    <cellStyle name="Hypertextový odkaz" xfId="190" builtinId="8" hidden="1"/>
    <cellStyle name="Hypertextový odkaz" xfId="192" builtinId="8" hidden="1"/>
    <cellStyle name="Hypertextový odkaz" xfId="194" builtinId="8" hidden="1"/>
    <cellStyle name="Hypertextový odkaz" xfId="196" builtinId="8" hidden="1"/>
    <cellStyle name="Hypertextový odkaz" xfId="198" builtinId="8" hidden="1"/>
    <cellStyle name="Hypertextový odkaz" xfId="200" builtinId="8" hidden="1"/>
    <cellStyle name="Hypertextový odkaz" xfId="202" builtinId="8" hidden="1"/>
    <cellStyle name="Hypertextový odkaz" xfId="204" builtinId="8" hidden="1"/>
    <cellStyle name="Hypertextový odkaz" xfId="206" builtinId="8" hidden="1"/>
    <cellStyle name="Hypertextový odkaz" xfId="208" builtinId="8" hidden="1"/>
    <cellStyle name="Hypertextový odkaz" xfId="210" builtinId="8" hidden="1"/>
    <cellStyle name="Hypertextový odkaz" xfId="212" builtinId="8" hidden="1"/>
    <cellStyle name="Hypertextový odkaz" xfId="214" builtinId="8" hidden="1"/>
    <cellStyle name="Hypertextový odkaz" xfId="216" builtinId="8" hidden="1"/>
    <cellStyle name="Hypertextový odkaz" xfId="218" builtinId="8" hidden="1"/>
    <cellStyle name="Hypertextový odkaz" xfId="220" builtinId="8" hidden="1"/>
    <cellStyle name="Hypertextový odkaz" xfId="222" builtinId="8" hidden="1"/>
    <cellStyle name="Hypertextový odkaz" xfId="224" builtinId="8" hidden="1"/>
    <cellStyle name="Hypertextový odkaz" xfId="226" builtinId="8" hidden="1"/>
    <cellStyle name="Hypertextový odkaz" xfId="228" builtinId="8" hidden="1"/>
    <cellStyle name="Hypertextový odkaz" xfId="230" builtinId="8" hidden="1"/>
    <cellStyle name="Hypertextový odkaz" xfId="232" builtinId="8" hidden="1"/>
    <cellStyle name="Hypertextový odkaz" xfId="234" builtinId="8" hidden="1"/>
    <cellStyle name="Hypertextový odkaz" xfId="236" builtinId="8" hidden="1"/>
    <cellStyle name="Hypertextový odkaz" xfId="238" builtinId="8" hidden="1"/>
    <cellStyle name="Hypertextový odkaz" xfId="240" builtinId="8" hidden="1"/>
    <cellStyle name="Hypertextový odkaz" xfId="242" builtinId="8" hidden="1"/>
    <cellStyle name="Hypertextový odkaz" xfId="244" builtinId="8" hidden="1"/>
    <cellStyle name="Hypertextový odkaz" xfId="246" builtinId="8" hidden="1"/>
    <cellStyle name="Hypertextový odkaz" xfId="248" builtinId="8" hidden="1"/>
    <cellStyle name="Hypertextový odkaz" xfId="250" builtinId="8" hidden="1"/>
    <cellStyle name="Hypertextový odkaz" xfId="252" builtinId="8" hidden="1"/>
    <cellStyle name="Hypertextový odkaz" xfId="254" builtinId="8" hidden="1"/>
    <cellStyle name="Hypertextový odkaz" xfId="256" builtinId="8" hidden="1"/>
    <cellStyle name="Hypertextový odkaz" xfId="258" builtinId="8" hidden="1"/>
    <cellStyle name="Hypertextový odkaz" xfId="260" builtinId="8" hidden="1"/>
    <cellStyle name="Hypertextový odkaz" xfId="262" builtinId="8" hidden="1"/>
    <cellStyle name="Hypertextový odkaz" xfId="264" builtinId="8" hidden="1"/>
    <cellStyle name="Hypertextový odkaz" xfId="266" builtinId="8" hidden="1"/>
    <cellStyle name="Hypertextový odkaz" xfId="268" builtinId="8" hidden="1"/>
    <cellStyle name="Hypertextový odkaz" xfId="270" builtinId="8" hidden="1"/>
    <cellStyle name="Hypertextový odkaz" xfId="272" builtinId="8" hidden="1"/>
    <cellStyle name="Hypertextový odkaz" xfId="274" builtinId="8" hidden="1"/>
    <cellStyle name="Hypertextový odkaz" xfId="276" builtinId="8" hidden="1"/>
    <cellStyle name="Hypertextový odkaz" xfId="278" builtinId="8" hidden="1"/>
    <cellStyle name="Hypertextový odkaz" xfId="280" builtinId="8" hidden="1"/>
    <cellStyle name="Hypertextový odkaz" xfId="282" builtinId="8" hidden="1"/>
    <cellStyle name="Hypertextový odkaz" xfId="284" builtinId="8" hidden="1"/>
    <cellStyle name="Hypertextový odkaz" xfId="286" builtinId="8" hidden="1"/>
    <cellStyle name="Hypertextový odkaz" xfId="288" builtinId="8" hidden="1"/>
    <cellStyle name="Hypertextový odkaz" xfId="290" builtinId="8" hidden="1"/>
    <cellStyle name="Hypertextový odkaz" xfId="292" builtinId="8" hidden="1"/>
    <cellStyle name="Hypertextový odkaz" xfId="294" builtinId="8" hidden="1"/>
    <cellStyle name="Hypertextový odkaz" xfId="296" builtinId="8" hidden="1"/>
    <cellStyle name="Hypertextový odkaz" xfId="298" builtinId="8" hidden="1"/>
    <cellStyle name="Hypertextový odkaz" xfId="300" builtinId="8" hidden="1"/>
    <cellStyle name="Hypertextový odkaz" xfId="302" builtinId="8" hidden="1"/>
    <cellStyle name="Hypertextový odkaz" xfId="304" builtinId="8" hidden="1"/>
    <cellStyle name="Hypertextový odkaz" xfId="306" builtinId="8" hidden="1"/>
    <cellStyle name="Hypertextový odkaz" xfId="308" builtinId="8" hidden="1"/>
    <cellStyle name="Hypertextový odkaz" xfId="310" builtinId="8" hidden="1"/>
    <cellStyle name="Hypertextový odkaz" xfId="312" builtinId="8" hidden="1"/>
    <cellStyle name="Hypertextový odkaz" xfId="314" builtinId="8" hidden="1"/>
    <cellStyle name="Hypertextový odkaz" xfId="316" builtinId="8" hidden="1"/>
    <cellStyle name="Hypertextový odkaz" xfId="318" builtinId="8" hidden="1"/>
    <cellStyle name="Hypertextový odkaz" xfId="320" builtinId="8" hidden="1"/>
    <cellStyle name="Hypertextový odkaz" xfId="322" builtinId="8" hidden="1"/>
    <cellStyle name="Hypertextový odkaz" xfId="324" builtinId="8" hidden="1"/>
    <cellStyle name="Hypertextový odkaz" xfId="326" builtinId="8" hidden="1"/>
    <cellStyle name="Hypertextový odkaz" xfId="328" builtinId="8" hidden="1"/>
    <cellStyle name="Hypertextový odkaz" xfId="330" builtinId="8" hidden="1"/>
    <cellStyle name="Hypertextový odkaz" xfId="332" builtinId="8" hidden="1"/>
    <cellStyle name="Hypertextový odkaz" xfId="334" builtinId="8" hidden="1"/>
    <cellStyle name="Hypertextový odkaz" xfId="336" builtinId="8" hidden="1"/>
    <cellStyle name="Hypertextový odkaz" xfId="338" builtinId="8" hidden="1"/>
    <cellStyle name="Hypertextový odkaz" xfId="340" builtinId="8" hidden="1"/>
    <cellStyle name="Hypertextový odkaz" xfId="342" builtinId="8" hidden="1"/>
    <cellStyle name="Hypertextový odkaz" xfId="344" builtinId="8" hidden="1"/>
    <cellStyle name="Hypertextový odkaz" xfId="346" builtinId="8" hidden="1"/>
    <cellStyle name="Hypertextový odkaz" xfId="348" builtinId="8" hidden="1"/>
    <cellStyle name="Hypertextový odkaz" xfId="350" builtinId="8" hidden="1"/>
    <cellStyle name="Hypertextový odkaz" xfId="352" builtinId="8" hidden="1"/>
    <cellStyle name="Hypertextový odkaz" xfId="354" builtinId="8" hidden="1"/>
    <cellStyle name="Hypertextový odkaz" xfId="356" builtinId="8" hidden="1"/>
    <cellStyle name="Hypertextový odkaz" xfId="358" builtinId="8" hidden="1"/>
    <cellStyle name="Hypertextový odkaz" xfId="360" builtinId="8" hidden="1"/>
    <cellStyle name="Hypertextový odkaz" xfId="362" builtinId="8" hidden="1"/>
    <cellStyle name="Hypertextový odkaz" xfId="364" builtinId="8" hidden="1"/>
    <cellStyle name="Hypertextový odkaz" xfId="366" builtinId="8" hidden="1"/>
    <cellStyle name="Hypertextový odkaz" xfId="368" builtinId="8" hidden="1"/>
    <cellStyle name="Hypertextový odkaz" xfId="370" builtinId="8" hidden="1"/>
    <cellStyle name="Hypertextový odkaz" xfId="372" builtinId="8" hidden="1"/>
    <cellStyle name="Hypertextový odkaz" xfId="374" builtinId="8" hidden="1"/>
    <cellStyle name="Hypertextový odkaz" xfId="376" builtinId="8" hidden="1"/>
    <cellStyle name="Hypertextový odkaz" xfId="378" builtinId="8" hidden="1"/>
    <cellStyle name="Hypertextový odkaz" xfId="380" builtinId="8" hidden="1"/>
    <cellStyle name="Hypertextový odkaz" xfId="382" builtinId="8" hidden="1"/>
    <cellStyle name="Hypertextový odkaz" xfId="384" builtinId="8" hidden="1"/>
    <cellStyle name="Hypertextový odkaz" xfId="386" builtinId="8" hidden="1"/>
    <cellStyle name="Hypertextový odkaz" xfId="388" builtinId="8" hidden="1"/>
    <cellStyle name="Hypertextový odkaz" xfId="390" builtinId="8" hidden="1"/>
    <cellStyle name="Hypertextový odkaz" xfId="392" builtinId="8" hidden="1"/>
    <cellStyle name="Hypertextový odkaz" xfId="394" builtinId="8" hidden="1"/>
    <cellStyle name="Hypertextový odkaz" xfId="396" builtinId="8" hidden="1"/>
    <cellStyle name="Hypertextový odkaz" xfId="398" builtinId="8" hidden="1"/>
    <cellStyle name="Hypertextový odkaz" xfId="400" builtinId="8" hidden="1"/>
    <cellStyle name="Hypertextový odkaz" xfId="402" builtinId="8" hidden="1"/>
    <cellStyle name="Hypertextový odkaz" xfId="404" builtinId="8" hidden="1"/>
    <cellStyle name="Hypertextový odkaz" xfId="406" builtinId="8" hidden="1"/>
    <cellStyle name="Hypertextový odkaz" xfId="408" builtinId="8" hidden="1"/>
    <cellStyle name="Hypertextový odkaz" xfId="410" builtinId="8" hidden="1"/>
    <cellStyle name="Hypertextový odkaz" xfId="412" builtinId="8" hidden="1"/>
    <cellStyle name="Hypertextový odkaz" xfId="414" builtinId="8" hidden="1"/>
    <cellStyle name="Hypertextový odkaz" xfId="416" builtinId="8" hidden="1"/>
    <cellStyle name="Hypertextový odkaz" xfId="418" builtinId="8" hidden="1"/>
    <cellStyle name="Hypertextový odkaz" xfId="420" builtinId="8" hidden="1"/>
    <cellStyle name="Hypertextový odkaz" xfId="422" builtinId="8" hidden="1"/>
    <cellStyle name="Hypertextový odkaz" xfId="424" builtinId="8" hidden="1"/>
    <cellStyle name="Hypertextový odkaz" xfId="426" builtinId="8" hidden="1"/>
    <cellStyle name="Hypertextový odkaz" xfId="428" builtinId="8" hidden="1"/>
    <cellStyle name="Hypertextový odkaz" xfId="430" builtinId="8" hidden="1"/>
    <cellStyle name="Hypertextový odkaz" xfId="432" builtinId="8" hidden="1"/>
    <cellStyle name="Hypertextový odkaz" xfId="434" builtinId="8" hidden="1"/>
    <cellStyle name="Hypertextový odkaz" xfId="436" builtinId="8" hidden="1"/>
    <cellStyle name="Hypertextový odkaz" xfId="438" builtinId="8" hidden="1"/>
    <cellStyle name="Hypertextový odkaz" xfId="440" builtinId="8" hidden="1"/>
    <cellStyle name="Hypertextový odkaz" xfId="442" builtinId="8" hidden="1"/>
    <cellStyle name="Hypertextový odkaz" xfId="444" builtinId="8" hidden="1"/>
    <cellStyle name="Hypertextový odkaz" xfId="446" builtinId="8" hidden="1"/>
    <cellStyle name="Hypertextový odkaz" xfId="448" builtinId="8" hidden="1"/>
    <cellStyle name="Hypertextový odkaz" xfId="450" builtinId="8" hidden="1"/>
    <cellStyle name="Hypertextový odkaz" xfId="452" builtinId="8" hidden="1"/>
    <cellStyle name="Hypertextový odkaz" xfId="454" builtinId="8" hidden="1"/>
    <cellStyle name="Hypertextový odkaz" xfId="456" builtinId="8" hidden="1"/>
    <cellStyle name="Hypertextový odkaz" xfId="458" builtinId="8" hidden="1"/>
    <cellStyle name="Hypertextový odkaz" xfId="460" builtinId="8" hidden="1"/>
    <cellStyle name="Hypertextový odkaz" xfId="462" builtinId="8" hidden="1"/>
    <cellStyle name="Hypertextový odkaz" xfId="464" builtinId="8" hidden="1"/>
    <cellStyle name="Hypertextový odkaz" xfId="466" builtinId="8" hidden="1"/>
    <cellStyle name="Hypertextový odkaz" xfId="468" builtinId="8" hidden="1"/>
    <cellStyle name="Hypertextový odkaz" xfId="470" builtinId="8" hidden="1"/>
    <cellStyle name="Hypertextový odkaz" xfId="472" builtinId="8" hidden="1"/>
    <cellStyle name="Hypertextový odkaz" xfId="474" builtinId="8" hidden="1"/>
    <cellStyle name="Hypertextový odkaz" xfId="476" builtinId="8" hidden="1"/>
    <cellStyle name="Hypertextový odkaz" xfId="478" builtinId="8" hidden="1"/>
    <cellStyle name="Hypertextový odkaz" xfId="480" builtinId="8" hidden="1"/>
    <cellStyle name="Hypertextový odkaz" xfId="482" builtinId="8" hidden="1"/>
    <cellStyle name="Hypertextový odkaz" xfId="484" builtinId="8" hidden="1"/>
    <cellStyle name="Hypertextový odkaz" xfId="486" builtinId="8" hidden="1"/>
    <cellStyle name="Hypertextový odkaz" xfId="488" builtinId="8" hidden="1"/>
    <cellStyle name="Hypertextový odkaz" xfId="490" builtinId="8" hidden="1"/>
    <cellStyle name="Hypertextový odkaz" xfId="492" builtinId="8" hidden="1"/>
    <cellStyle name="Hypertextový odkaz" xfId="494" builtinId="8" hidden="1"/>
    <cellStyle name="Hypertextový odkaz" xfId="496" builtinId="8" hidden="1"/>
    <cellStyle name="Hypertextový odkaz" xfId="498" builtinId="8" hidden="1"/>
    <cellStyle name="Hypertextový odkaz" xfId="500" builtinId="8" hidden="1"/>
    <cellStyle name="Hypertextový odkaz" xfId="502" builtinId="8" hidden="1"/>
    <cellStyle name="Hypertextový odkaz" xfId="504" builtinId="8" hidden="1"/>
    <cellStyle name="Hypertextový odkaz" xfId="506" builtinId="8" hidden="1"/>
    <cellStyle name="Hypertextový odkaz" xfId="508" builtinId="8" hidden="1"/>
    <cellStyle name="Hypertextový odkaz" xfId="510" builtinId="8" hidden="1"/>
    <cellStyle name="Hypertextový odkaz" xfId="512" builtinId="8" hidden="1"/>
    <cellStyle name="Hypertextový odkaz" xfId="514" builtinId="8" hidden="1"/>
    <cellStyle name="Hypertextový odkaz" xfId="516" builtinId="8" hidden="1"/>
    <cellStyle name="Hypertextový odkaz" xfId="518" builtinId="8" hidden="1"/>
    <cellStyle name="Hypertextový odkaz" xfId="520" builtinId="8" hidden="1"/>
    <cellStyle name="Hypertextový odkaz" xfId="522" builtinId="8" hidden="1"/>
    <cellStyle name="Hypertextový odkaz" xfId="524" builtinId="8" hidden="1"/>
    <cellStyle name="Hypertextový odkaz" xfId="526" builtinId="8" hidden="1"/>
    <cellStyle name="Hypertextový odkaz" xfId="528" builtinId="8" hidden="1"/>
    <cellStyle name="Hypertextový odkaz" xfId="530" builtinId="8" hidden="1"/>
    <cellStyle name="Hypertextový odkaz" xfId="532" builtinId="8" hidden="1"/>
    <cellStyle name="Hypertextový odkaz" xfId="534" builtinId="8" hidden="1"/>
    <cellStyle name="Hypertextový odkaz" xfId="536" builtinId="8" hidden="1"/>
    <cellStyle name="Hypertextový odkaz" xfId="538" builtinId="8" hidden="1"/>
    <cellStyle name="Hypertextový odkaz" xfId="540" builtinId="8" hidden="1"/>
    <cellStyle name="Hypertextový odkaz" xfId="542" builtinId="8" hidden="1"/>
    <cellStyle name="Hypertextový odkaz" xfId="544" builtinId="8" hidden="1"/>
    <cellStyle name="Hypertextový odkaz" xfId="546" builtinId="8" hidden="1"/>
    <cellStyle name="Hypertextový odkaz" xfId="548" builtinId="8" hidden="1"/>
    <cellStyle name="Hypertextový odkaz" xfId="550" builtinId="8" hidden="1"/>
    <cellStyle name="Hypertextový odkaz" xfId="552" builtinId="8" hidden="1"/>
    <cellStyle name="Hypertextový odkaz" xfId="554" builtinId="8" hidden="1"/>
    <cellStyle name="Hypertextový odkaz" xfId="556" builtinId="8" hidden="1"/>
    <cellStyle name="Hypertextový odkaz" xfId="558" builtinId="8" hidden="1"/>
    <cellStyle name="Hypertextový odkaz" xfId="560" builtinId="8" hidden="1"/>
    <cellStyle name="Hypertextový odkaz" xfId="562" builtinId="8" hidden="1"/>
    <cellStyle name="Hypertextový odkaz" xfId="564" builtinId="8" hidden="1"/>
    <cellStyle name="Hypertextový odkaz" xfId="566" builtinId="8" hidden="1"/>
    <cellStyle name="Hypertextový odkaz" xfId="568" builtinId="8" hidden="1"/>
    <cellStyle name="Hypertextový odkaz" xfId="570" builtinId="8" hidden="1"/>
    <cellStyle name="Hypertextový odkaz" xfId="572" builtinId="8" hidden="1"/>
    <cellStyle name="Hypertextový odkaz" xfId="574" builtinId="8" hidden="1"/>
    <cellStyle name="Hypertextový odkaz" xfId="576" builtinId="8" hidden="1"/>
    <cellStyle name="Hypertextový odkaz" xfId="578" builtinId="8" hidden="1"/>
    <cellStyle name="Hypertextový odkaz" xfId="580" builtinId="8" hidden="1"/>
    <cellStyle name="Hypertextový odkaz" xfId="582" builtinId="8" hidden="1"/>
    <cellStyle name="Hypertextový odkaz" xfId="584" builtinId="8" hidden="1"/>
    <cellStyle name="Hypertextový odkaz" xfId="586" builtinId="8" hidden="1"/>
    <cellStyle name="Hypertextový odkaz" xfId="588" builtinId="8" hidden="1"/>
    <cellStyle name="Hypertextový odkaz" xfId="590" builtinId="8" hidden="1"/>
    <cellStyle name="Hypertextový odkaz" xfId="592" builtinId="8" hidden="1"/>
    <cellStyle name="Hypertextový odkaz" xfId="594" builtinId="8" hidden="1"/>
    <cellStyle name="Hypertextový odkaz" xfId="596" builtinId="8" hidden="1"/>
    <cellStyle name="Hypertextový odkaz" xfId="598" builtinId="8" hidden="1"/>
    <cellStyle name="Hypertextový odkaz" xfId="600" builtinId="8" hidden="1"/>
    <cellStyle name="Hypertextový odkaz" xfId="602" builtinId="8" hidden="1"/>
    <cellStyle name="Hypertextový odkaz" xfId="604" builtinId="8" hidden="1"/>
    <cellStyle name="Hypertextový odkaz" xfId="606" builtinId="8" hidden="1"/>
    <cellStyle name="Hypertextový odkaz" xfId="608" builtinId="8" hidden="1"/>
    <cellStyle name="Hypertextový odkaz" xfId="610" builtinId="8" hidden="1"/>
    <cellStyle name="Hypertextový odkaz" xfId="612" builtinId="8" hidden="1"/>
    <cellStyle name="Hypertextový odkaz" xfId="614" builtinId="8" hidden="1"/>
    <cellStyle name="Hypertextový odkaz" xfId="616" builtinId="8" hidden="1"/>
    <cellStyle name="Hypertextový odkaz" xfId="618" builtinId="8" hidden="1"/>
    <cellStyle name="Hypertextový odkaz" xfId="620" builtinId="8" hidden="1"/>
    <cellStyle name="Hypertextový odkaz" xfId="622" builtinId="8" hidden="1"/>
    <cellStyle name="Hypertextový odkaz" xfId="624" builtinId="8" hidden="1"/>
    <cellStyle name="Hypertextový odkaz" xfId="626" builtinId="8" hidden="1"/>
    <cellStyle name="Hypertextový odkaz" xfId="628" builtinId="8" hidden="1"/>
    <cellStyle name="Hypertextový odkaz" xfId="630" builtinId="8" hidden="1"/>
    <cellStyle name="Hypertextový odkaz" xfId="632" builtinId="8" hidden="1"/>
    <cellStyle name="Hypertextový odkaz" xfId="634" builtinId="8" hidden="1"/>
    <cellStyle name="Hypertextový odkaz" xfId="636" builtinId="8" hidden="1"/>
    <cellStyle name="Hypertextový odkaz" xfId="638" builtinId="8" hidden="1"/>
    <cellStyle name="Hypertextový odkaz" xfId="640" builtinId="8" hidden="1"/>
    <cellStyle name="Hypertextový odkaz" xfId="642" builtinId="8" hidden="1"/>
    <cellStyle name="Hypertextový odkaz" xfId="644" builtinId="8" hidden="1"/>
    <cellStyle name="Hypertextový odkaz" xfId="646" builtinId="8" hidden="1"/>
    <cellStyle name="Hypertextový odkaz" xfId="648" builtinId="8" hidden="1"/>
    <cellStyle name="Hypertextový odkaz" xfId="650" builtinId="8" hidden="1"/>
    <cellStyle name="Hypertextový odkaz" xfId="652" builtinId="8" hidden="1"/>
    <cellStyle name="Hypertextový odkaz" xfId="654" builtinId="8" hidden="1"/>
    <cellStyle name="Hypertextový odkaz" xfId="656" builtinId="8" hidden="1"/>
    <cellStyle name="Hypertextový odkaz" xfId="658" builtinId="8" hidden="1"/>
    <cellStyle name="Hypertextový odkaz" xfId="660" builtinId="8" hidden="1"/>
    <cellStyle name="Hypertextový odkaz" xfId="662" builtinId="8" hidden="1"/>
    <cellStyle name="Hypertextový odkaz" xfId="664" builtinId="8" hidden="1"/>
    <cellStyle name="Hypertextový odkaz" xfId="666" builtinId="8" hidden="1"/>
    <cellStyle name="Hypertextový odkaz" xfId="668" builtinId="8" hidden="1"/>
    <cellStyle name="Hypertextový odkaz" xfId="670" builtinId="8" hidden="1"/>
    <cellStyle name="Hypertextový odkaz" xfId="672" builtinId="8" hidden="1"/>
    <cellStyle name="Hypertextový odkaz" xfId="674" builtinId="8" hidden="1"/>
    <cellStyle name="Hypertextový odkaz" xfId="676" builtinId="8" hidden="1"/>
    <cellStyle name="Hypertextový odkaz" xfId="678" builtinId="8" hidden="1"/>
    <cellStyle name="Hypertextový odkaz" xfId="680" builtinId="8" hidden="1"/>
    <cellStyle name="Hypertextový odkaz" xfId="682" builtinId="8" hidden="1"/>
    <cellStyle name="Hypertextový odkaz" xfId="684" builtinId="8" hidden="1"/>
    <cellStyle name="Hypertextový odkaz" xfId="686" builtinId="8" hidden="1"/>
    <cellStyle name="Hypertextový odkaz" xfId="688" builtinId="8" hidden="1"/>
    <cellStyle name="Hypertextový odkaz" xfId="690" builtinId="8" hidden="1"/>
    <cellStyle name="Hypertextový odkaz" xfId="692" builtinId="8" hidden="1"/>
    <cellStyle name="Hypertextový odkaz" xfId="694" builtinId="8" hidden="1"/>
    <cellStyle name="Hypertextový odkaz" xfId="696" builtinId="8" hidden="1"/>
    <cellStyle name="Hypertextový odkaz" xfId="698" builtinId="8" hidden="1"/>
    <cellStyle name="Hypertextový odkaz" xfId="700" builtinId="8" hidden="1"/>
    <cellStyle name="Hypertextový odkaz" xfId="702" builtinId="8" hidden="1"/>
    <cellStyle name="Hypertextový odkaz" xfId="704" builtinId="8" hidden="1"/>
    <cellStyle name="Hypertextový odkaz" xfId="706" builtinId="8" hidden="1"/>
    <cellStyle name="Hypertextový odkaz" xfId="708" builtinId="8" hidden="1"/>
    <cellStyle name="Hypertextový odkaz" xfId="710" builtinId="8" hidden="1"/>
    <cellStyle name="Hypertextový odkaz" xfId="712" builtinId="8" hidden="1"/>
    <cellStyle name="Hypertextový odkaz" xfId="714" builtinId="8" hidden="1"/>
    <cellStyle name="Hypertextový odkaz" xfId="716" builtinId="8" hidden="1"/>
    <cellStyle name="Hypertextový odkaz" xfId="718" builtinId="8" hidden="1"/>
    <cellStyle name="Hypertextový odkaz" xfId="720" builtinId="8" hidden="1"/>
    <cellStyle name="Hypertextový odkaz" xfId="722" builtinId="8" hidden="1"/>
    <cellStyle name="Hypertextový odkaz" xfId="724" builtinId="8" hidden="1"/>
    <cellStyle name="Hypertextový odkaz" xfId="726" builtinId="8" hidden="1"/>
    <cellStyle name="Hypertextový odkaz" xfId="728" builtinId="8" hidden="1"/>
    <cellStyle name="Hypertextový odkaz" xfId="730" builtinId="8" hidden="1"/>
    <cellStyle name="Hypertextový odkaz" xfId="732" builtinId="8" hidden="1"/>
    <cellStyle name="Hypertextový odkaz" xfId="734" builtinId="8" hidden="1"/>
    <cellStyle name="Hypertextový odkaz" xfId="736" builtinId="8" hidden="1"/>
    <cellStyle name="Hypertextový odkaz" xfId="738" builtinId="8" hidden="1"/>
    <cellStyle name="Hypertextový odkaz" xfId="740" builtinId="8" hidden="1"/>
    <cellStyle name="Hypertextový odkaz" xfId="742" builtinId="8" hidden="1"/>
    <cellStyle name="Hypertextový odkaz" xfId="744" builtinId="8" hidden="1"/>
    <cellStyle name="Hypertextový odkaz" xfId="746" builtinId="8" hidden="1"/>
    <cellStyle name="Hypertextový odkaz" xfId="748" builtinId="8" hidden="1"/>
    <cellStyle name="Hypertextový odkaz" xfId="750" builtinId="8" hidden="1"/>
    <cellStyle name="Hypertextový odkaz" xfId="752" builtinId="8" hidden="1"/>
    <cellStyle name="Hypertextový odkaz" xfId="754" builtinId="8" hidden="1"/>
    <cellStyle name="Hypertextový odkaz" xfId="756" builtinId="8" hidden="1"/>
    <cellStyle name="Hypertextový odkaz" xfId="758" builtinId="8" hidden="1"/>
    <cellStyle name="Hypertextový odkaz" xfId="760" builtinId="8" hidden="1"/>
    <cellStyle name="Hypertextový odkaz" xfId="762" builtinId="8" hidden="1"/>
    <cellStyle name="Hypertextový odkaz" xfId="764" builtinId="8" hidden="1"/>
    <cellStyle name="Hypertextový odkaz" xfId="766" builtinId="8" hidden="1"/>
    <cellStyle name="Hypertextový odkaz" xfId="768" builtinId="8" hidden="1"/>
    <cellStyle name="Hypertextový odkaz" xfId="770" builtinId="8" hidden="1"/>
    <cellStyle name="Hypertextový odkaz" xfId="772" builtinId="8" hidden="1"/>
    <cellStyle name="Hypertextový odkaz" xfId="774" builtinId="8" hidden="1"/>
    <cellStyle name="Hypertextový odkaz" xfId="776" builtinId="8" hidden="1"/>
    <cellStyle name="Hypertextový odkaz" xfId="778" builtinId="8" hidden="1"/>
    <cellStyle name="Hypertextový odkaz" xfId="780" builtinId="8" hidden="1"/>
    <cellStyle name="Hypertextový odkaz" xfId="782" builtinId="8" hidden="1"/>
    <cellStyle name="Hypertextový odkaz" xfId="784" builtinId="8" hidden="1"/>
    <cellStyle name="Hypertextový odkaz" xfId="786" builtinId="8" hidden="1"/>
    <cellStyle name="Hypertextový odkaz" xfId="788" builtinId="8" hidden="1"/>
    <cellStyle name="Hypertextový odkaz" xfId="790" builtinId="8" hidden="1"/>
    <cellStyle name="Hypertextový odkaz" xfId="792" builtinId="8" hidden="1"/>
    <cellStyle name="Hypertextový odkaz" xfId="794" builtinId="8" hidden="1"/>
    <cellStyle name="Hypertextový odkaz" xfId="796" builtinId="8" hidden="1"/>
    <cellStyle name="Hypertextový odkaz" xfId="798" builtinId="8" hidden="1"/>
    <cellStyle name="Hypertextový odkaz" xfId="800" builtinId="8" hidden="1"/>
    <cellStyle name="Hypertextový odkaz" xfId="802" builtinId="8" hidden="1"/>
    <cellStyle name="Hypertextový odkaz" xfId="804" builtinId="8" hidden="1"/>
    <cellStyle name="Hypertextový odkaz" xfId="806" builtinId="8" hidden="1"/>
    <cellStyle name="Hypertextový odkaz" xfId="808" builtinId="8" hidden="1"/>
    <cellStyle name="Hypertextový odkaz" xfId="810" builtinId="8" hidden="1"/>
    <cellStyle name="Hypertextový odkaz" xfId="812" builtinId="8" hidden="1"/>
    <cellStyle name="Hypertextový odkaz" xfId="814" builtinId="8" hidden="1"/>
    <cellStyle name="Hypertextový odkaz" xfId="816" builtinId="8" hidden="1"/>
    <cellStyle name="Hypertextový odkaz" xfId="818" builtinId="8" hidden="1"/>
    <cellStyle name="Hypertextový odkaz" xfId="820" builtinId="8" hidden="1"/>
    <cellStyle name="Hypertextový odkaz" xfId="822" builtinId="8" hidden="1"/>
    <cellStyle name="Hypertextový odkaz" xfId="824" builtinId="8" hidden="1"/>
    <cellStyle name="Hypertextový odkaz" xfId="826" builtinId="8" hidden="1"/>
    <cellStyle name="Hypertextový odkaz" xfId="828" builtinId="8" hidden="1"/>
    <cellStyle name="Hypertextový odkaz" xfId="830" builtinId="8" hidden="1"/>
    <cellStyle name="Hypertextový odkaz" xfId="832" builtinId="8" hidden="1"/>
    <cellStyle name="Hypertextový odkaz" xfId="834" builtinId="8" hidden="1"/>
    <cellStyle name="Hypertextový odkaz" xfId="836" builtinId="8" hidden="1"/>
    <cellStyle name="Hypertextový odkaz" xfId="838" builtinId="8" hidden="1"/>
    <cellStyle name="Hypertextový odkaz" xfId="840" builtinId="8" hidden="1"/>
    <cellStyle name="Hypertextový odkaz" xfId="842" builtinId="8" hidden="1"/>
    <cellStyle name="Hypertextový odkaz" xfId="844" builtinId="8" hidden="1"/>
    <cellStyle name="Hypertextový odkaz" xfId="846" builtinId="8" hidden="1"/>
    <cellStyle name="Hypertextový odkaz" xfId="848" builtinId="8" hidden="1"/>
    <cellStyle name="Hypertextový odkaz" xfId="850" builtinId="8" hidden="1"/>
    <cellStyle name="Hypertextový odkaz" xfId="852" builtinId="8" hidden="1"/>
    <cellStyle name="Hypertextový odkaz" xfId="854" builtinId="8" hidden="1"/>
    <cellStyle name="Hypertextový odkaz" xfId="856" builtinId="8" hidden="1"/>
    <cellStyle name="Hypertextový odkaz" xfId="858" builtinId="8" hidden="1"/>
    <cellStyle name="Hypertextový odkaz" xfId="860" builtinId="8" hidden="1"/>
    <cellStyle name="Hypertextový odkaz" xfId="862" builtinId="8" hidden="1"/>
    <cellStyle name="Hypertextový odkaz" xfId="864" builtinId="8" hidden="1"/>
    <cellStyle name="Hypertextový odkaz" xfId="866" builtinId="8" hidden="1"/>
    <cellStyle name="Hypertextový odkaz" xfId="868" builtinId="8" hidden="1"/>
    <cellStyle name="Hypertextový odkaz" xfId="870" builtinId="8" hidden="1"/>
    <cellStyle name="Hypertextový odkaz" xfId="872" builtinId="8" hidden="1"/>
    <cellStyle name="Hypertextový odkaz" xfId="874" builtinId="8" hidden="1"/>
    <cellStyle name="Hypertextový odkaz" xfId="876" builtinId="8" hidden="1"/>
    <cellStyle name="Hypertextový odkaz" xfId="878" builtinId="8" hidden="1"/>
    <cellStyle name="Hypertextový odkaz" xfId="880" builtinId="8" hidden="1"/>
    <cellStyle name="Hypertextový odkaz" xfId="882" builtinId="8" hidden="1"/>
    <cellStyle name="Hypertextový odkaz" xfId="884" builtinId="8" hidden="1"/>
    <cellStyle name="Hypertextový odkaz" xfId="886" builtinId="8" hidden="1"/>
    <cellStyle name="Hypertextový odkaz" xfId="888" builtinId="8" hidden="1"/>
    <cellStyle name="Hypertextový odkaz" xfId="890" builtinId="8" hidden="1"/>
    <cellStyle name="Hypertextový odkaz" xfId="892" builtinId="8" hidden="1"/>
    <cellStyle name="Hypertextový odkaz" xfId="894" builtinId="8" hidden="1"/>
    <cellStyle name="Hypertextový odkaz" xfId="896" builtinId="8" hidden="1"/>
    <cellStyle name="Hypertextový odkaz" xfId="898" builtinId="8" hidden="1"/>
    <cellStyle name="Hypertextový odkaz" xfId="900" builtinId="8" hidden="1"/>
    <cellStyle name="Hypertextový odkaz" xfId="902" builtinId="8" hidden="1"/>
    <cellStyle name="Hypertextový odkaz" xfId="904" builtinId="8" hidden="1"/>
    <cellStyle name="Hypertextový odkaz" xfId="906" builtinId="8" hidden="1"/>
    <cellStyle name="Hypertextový odkaz" xfId="908" builtinId="8" hidden="1"/>
    <cellStyle name="Hypertextový odkaz" xfId="910" builtinId="8" hidden="1"/>
    <cellStyle name="Hypertextový odkaz" xfId="912" builtinId="8" hidden="1"/>
    <cellStyle name="Hypertextový odkaz" xfId="914" builtinId="8" hidden="1"/>
    <cellStyle name="Hypertextový odkaz" xfId="916" builtinId="8" hidden="1"/>
    <cellStyle name="Hypertextový odkaz" xfId="918" builtinId="8" hidden="1"/>
    <cellStyle name="Hypertextový odkaz" xfId="920" builtinId="8" hidden="1"/>
    <cellStyle name="Hypertextový odkaz" xfId="922" builtinId="8" hidden="1"/>
    <cellStyle name="normální" xfId="0" builtinId="0"/>
    <cellStyle name="Sledovaný hypertextový odkaz" xfId="3" builtinId="9" hidden="1"/>
    <cellStyle name="Sledovaný hypertextový odkaz" xfId="5" builtinId="9" hidden="1"/>
    <cellStyle name="Sledovaný hypertextový odkaz" xfId="7" builtinId="9" hidden="1"/>
    <cellStyle name="Sledovaný hypertextový odkaz" xfId="9" builtinId="9" hidden="1"/>
    <cellStyle name="Sledovaný hypertextový odkaz" xfId="11" builtinId="9" hidden="1"/>
    <cellStyle name="Sledovaný hypertextový odkaz" xfId="13" builtinId="9" hidden="1"/>
    <cellStyle name="Sledovaný hypertextový odkaz" xfId="15" builtinId="9" hidden="1"/>
    <cellStyle name="Sledovaný hypertextový odkaz" xfId="17" builtinId="9" hidden="1"/>
    <cellStyle name="Sledovaný hypertextový odkaz" xfId="19" builtinId="9" hidden="1"/>
    <cellStyle name="Sledovaný hypertextový odkaz" xfId="21" builtinId="9" hidden="1"/>
    <cellStyle name="Sledovaný hypertextový odkaz" xfId="23" builtinId="9" hidden="1"/>
    <cellStyle name="Sledovaný hypertextový odkaz" xfId="25" builtinId="9" hidden="1"/>
    <cellStyle name="Sledovaný hypertextový odkaz" xfId="27" builtinId="9" hidden="1"/>
    <cellStyle name="Sledovaný hypertextový odkaz" xfId="29" builtinId="9" hidden="1"/>
    <cellStyle name="Sledovaný hypertextový odkaz" xfId="31" builtinId="9" hidden="1"/>
    <cellStyle name="Sledovaný hypertextový odkaz" xfId="33" builtinId="9" hidden="1"/>
    <cellStyle name="Sledovaný hypertextový odkaz" xfId="35" builtinId="9" hidden="1"/>
    <cellStyle name="Sledovaný hypertextový odkaz" xfId="37" builtinId="9" hidden="1"/>
    <cellStyle name="Sledovaný hypertextový odkaz" xfId="39" builtinId="9" hidden="1"/>
    <cellStyle name="Sledovaný hypertextový odkaz" xfId="41" builtinId="9" hidden="1"/>
    <cellStyle name="Sledovaný hypertextový odkaz" xfId="43" builtinId="9" hidden="1"/>
    <cellStyle name="Sledovaný hypertextový odkaz" xfId="45" builtinId="9" hidden="1"/>
    <cellStyle name="Sledovaný hypertextový odkaz" xfId="47" builtinId="9" hidden="1"/>
    <cellStyle name="Sledovaný hypertextový odkaz" xfId="49" builtinId="9" hidden="1"/>
    <cellStyle name="Sledovaný hypertextový odkaz" xfId="51" builtinId="9" hidden="1"/>
    <cellStyle name="Sledovaný hypertextový odkaz" xfId="53" builtinId="9" hidden="1"/>
    <cellStyle name="Sledovaný hypertextový odkaz" xfId="55" builtinId="9" hidden="1"/>
    <cellStyle name="Sledovaný hypertextový odkaz" xfId="57" builtinId="9" hidden="1"/>
    <cellStyle name="Sledovaný hypertextový odkaz" xfId="59" builtinId="9" hidden="1"/>
    <cellStyle name="Sledovaný hypertextový odkaz" xfId="61" builtinId="9" hidden="1"/>
    <cellStyle name="Sledovaný hypertextový odkaz" xfId="63" builtinId="9" hidden="1"/>
    <cellStyle name="Sledovaný hypertextový odkaz" xfId="65" builtinId="9" hidden="1"/>
    <cellStyle name="Sledovaný hypertextový odkaz" xfId="67" builtinId="9" hidden="1"/>
    <cellStyle name="Sledovaný hypertextový odkaz" xfId="69" builtinId="9" hidden="1"/>
    <cellStyle name="Sledovaný hypertextový odkaz" xfId="71" builtinId="9" hidden="1"/>
    <cellStyle name="Sledovaný hypertextový odkaz" xfId="73" builtinId="9" hidden="1"/>
    <cellStyle name="Sledovaný hypertextový odkaz" xfId="75" builtinId="9" hidden="1"/>
    <cellStyle name="Sledovaný hypertextový odkaz" xfId="77" builtinId="9" hidden="1"/>
    <cellStyle name="Sledovaný hypertextový odkaz" xfId="79" builtinId="9" hidden="1"/>
    <cellStyle name="Sledovaný hypertextový odkaz" xfId="81" builtinId="9" hidden="1"/>
    <cellStyle name="Sledovaný hypertextový odkaz" xfId="83" builtinId="9" hidden="1"/>
    <cellStyle name="Sledovaný hypertextový odkaz" xfId="85" builtinId="9" hidden="1"/>
    <cellStyle name="Sledovaný hypertextový odkaz" xfId="87" builtinId="9" hidden="1"/>
    <cellStyle name="Sledovaný hypertextový odkaz" xfId="89" builtinId="9" hidden="1"/>
    <cellStyle name="Sledovaný hypertextový odkaz" xfId="91" builtinId="9" hidden="1"/>
    <cellStyle name="Sledovaný hypertextový odkaz" xfId="93" builtinId="9" hidden="1"/>
    <cellStyle name="Sledovaný hypertextový odkaz" xfId="95" builtinId="9" hidden="1"/>
    <cellStyle name="Sledovaný hypertextový odkaz" xfId="97" builtinId="9" hidden="1"/>
    <cellStyle name="Sledovaný hypertextový odkaz" xfId="99" builtinId="9" hidden="1"/>
    <cellStyle name="Sledovaný hypertextový odkaz" xfId="101" builtinId="9" hidden="1"/>
    <cellStyle name="Sledovaný hypertextový odkaz" xfId="103" builtinId="9" hidden="1"/>
    <cellStyle name="Sledovaný hypertextový odkaz" xfId="105" builtinId="9" hidden="1"/>
    <cellStyle name="Sledovaný hypertextový odkaz" xfId="107" builtinId="9" hidden="1"/>
    <cellStyle name="Sledovaný hypertextový odkaz" xfId="109" builtinId="9" hidden="1"/>
    <cellStyle name="Sledovaný hypertextový odkaz" xfId="111" builtinId="9" hidden="1"/>
    <cellStyle name="Sledovaný hypertextový odkaz" xfId="113" builtinId="9" hidden="1"/>
    <cellStyle name="Sledovaný hypertextový odkaz" xfId="115" builtinId="9" hidden="1"/>
    <cellStyle name="Sledovaný hypertextový odkaz" xfId="117" builtinId="9" hidden="1"/>
    <cellStyle name="Sledovaný hypertextový odkaz" xfId="119" builtinId="9" hidden="1"/>
    <cellStyle name="Sledovaný hypertextový odkaz" xfId="121" builtinId="9" hidden="1"/>
    <cellStyle name="Sledovaný hypertextový odkaz" xfId="123" builtinId="9" hidden="1"/>
    <cellStyle name="Sledovaný hypertextový odkaz" xfId="125" builtinId="9" hidden="1"/>
    <cellStyle name="Sledovaný hypertextový odkaz" xfId="127" builtinId="9" hidden="1"/>
    <cellStyle name="Sledovaný hypertextový odkaz" xfId="129" builtinId="9" hidden="1"/>
    <cellStyle name="Sledovaný hypertextový odkaz" xfId="131" builtinId="9" hidden="1"/>
    <cellStyle name="Sledovaný hypertextový odkaz" xfId="133" builtinId="9" hidden="1"/>
    <cellStyle name="Sledovaný hypertextový odkaz" xfId="135" builtinId="9" hidden="1"/>
    <cellStyle name="Sledovaný hypertextový odkaz" xfId="137" builtinId="9" hidden="1"/>
    <cellStyle name="Sledovaný hypertextový odkaz" xfId="139" builtinId="9" hidden="1"/>
    <cellStyle name="Sledovaný hypertextový odkaz" xfId="141" builtinId="9" hidden="1"/>
    <cellStyle name="Sledovaný hypertextový odkaz" xfId="143" builtinId="9" hidden="1"/>
    <cellStyle name="Sledovaný hypertextový odkaz" xfId="145" builtinId="9" hidden="1"/>
    <cellStyle name="Sledovaný hypertextový odkaz" xfId="147" builtinId="9" hidden="1"/>
    <cellStyle name="Sledovaný hypertextový odkaz" xfId="149" builtinId="9" hidden="1"/>
    <cellStyle name="Sledovaný hypertextový odkaz" xfId="151" builtinId="9" hidden="1"/>
    <cellStyle name="Sledovaný hypertextový odkaz" xfId="153" builtinId="9" hidden="1"/>
    <cellStyle name="Sledovaný hypertextový odkaz" xfId="155" builtinId="9" hidden="1"/>
    <cellStyle name="Sledovaný hypertextový odkaz" xfId="157" builtinId="9" hidden="1"/>
    <cellStyle name="Sledovaný hypertextový odkaz" xfId="159" builtinId="9" hidden="1"/>
    <cellStyle name="Sledovaný hypertextový odkaz" xfId="161" builtinId="9" hidden="1"/>
    <cellStyle name="Sledovaný hypertextový odkaz" xfId="163" builtinId="9" hidden="1"/>
    <cellStyle name="Sledovaný hypertextový odkaz" xfId="165" builtinId="9" hidden="1"/>
    <cellStyle name="Sledovaný hypertextový odkaz" xfId="167" builtinId="9" hidden="1"/>
    <cellStyle name="Sledovaný hypertextový odkaz" xfId="169" builtinId="9" hidden="1"/>
    <cellStyle name="Sledovaný hypertextový odkaz" xfId="171" builtinId="9" hidden="1"/>
    <cellStyle name="Sledovaný hypertextový odkaz" xfId="173" builtinId="9" hidden="1"/>
    <cellStyle name="Sledovaný hypertextový odkaz" xfId="175" builtinId="9" hidden="1"/>
    <cellStyle name="Sledovaný hypertextový odkaz" xfId="177" builtinId="9" hidden="1"/>
    <cellStyle name="Sledovaný hypertextový odkaz" xfId="179" builtinId="9" hidden="1"/>
    <cellStyle name="Sledovaný hypertextový odkaz" xfId="181" builtinId="9" hidden="1"/>
    <cellStyle name="Sledovaný hypertextový odkaz" xfId="183" builtinId="9" hidden="1"/>
    <cellStyle name="Sledovaný hypertextový odkaz" xfId="185" builtinId="9" hidden="1"/>
    <cellStyle name="Sledovaný hypertextový odkaz" xfId="187" builtinId="9" hidden="1"/>
    <cellStyle name="Sledovaný hypertextový odkaz" xfId="189" builtinId="9" hidden="1"/>
    <cellStyle name="Sledovaný hypertextový odkaz" xfId="191" builtinId="9" hidden="1"/>
    <cellStyle name="Sledovaný hypertextový odkaz" xfId="193" builtinId="9" hidden="1"/>
    <cellStyle name="Sledovaný hypertextový odkaz" xfId="195" builtinId="9" hidden="1"/>
    <cellStyle name="Sledovaný hypertextový odkaz" xfId="197" builtinId="9" hidden="1"/>
    <cellStyle name="Sledovaný hypertextový odkaz" xfId="199" builtinId="9" hidden="1"/>
    <cellStyle name="Sledovaný hypertextový odkaz" xfId="201" builtinId="9" hidden="1"/>
    <cellStyle name="Sledovaný hypertextový odkaz" xfId="203" builtinId="9" hidden="1"/>
    <cellStyle name="Sledovaný hypertextový odkaz" xfId="205" builtinId="9" hidden="1"/>
    <cellStyle name="Sledovaný hypertextový odkaz" xfId="207" builtinId="9" hidden="1"/>
    <cellStyle name="Sledovaný hypertextový odkaz" xfId="209" builtinId="9" hidden="1"/>
    <cellStyle name="Sledovaný hypertextový odkaz" xfId="211" builtinId="9" hidden="1"/>
    <cellStyle name="Sledovaný hypertextový odkaz" xfId="213" builtinId="9" hidden="1"/>
    <cellStyle name="Sledovaný hypertextový odkaz" xfId="215" builtinId="9" hidden="1"/>
    <cellStyle name="Sledovaný hypertextový odkaz" xfId="217" builtinId="9" hidden="1"/>
    <cellStyle name="Sledovaný hypertextový odkaz" xfId="219" builtinId="9" hidden="1"/>
    <cellStyle name="Sledovaný hypertextový odkaz" xfId="221" builtinId="9" hidden="1"/>
    <cellStyle name="Sledovaný hypertextový odkaz" xfId="223" builtinId="9" hidden="1"/>
    <cellStyle name="Sledovaný hypertextový odkaz" xfId="225" builtinId="9" hidden="1"/>
    <cellStyle name="Sledovaný hypertextový odkaz" xfId="227" builtinId="9" hidden="1"/>
    <cellStyle name="Sledovaný hypertextový odkaz" xfId="229" builtinId="9" hidden="1"/>
    <cellStyle name="Sledovaný hypertextový odkaz" xfId="231" builtinId="9" hidden="1"/>
    <cellStyle name="Sledovaný hypertextový odkaz" xfId="233" builtinId="9" hidden="1"/>
    <cellStyle name="Sledovaný hypertextový odkaz" xfId="235" builtinId="9" hidden="1"/>
    <cellStyle name="Sledovaný hypertextový odkaz" xfId="237" builtinId="9" hidden="1"/>
    <cellStyle name="Sledovaný hypertextový odkaz" xfId="239" builtinId="9" hidden="1"/>
    <cellStyle name="Sledovaný hypertextový odkaz" xfId="241" builtinId="9" hidden="1"/>
    <cellStyle name="Sledovaný hypertextový odkaz" xfId="243" builtinId="9" hidden="1"/>
    <cellStyle name="Sledovaný hypertextový odkaz" xfId="245" builtinId="9" hidden="1"/>
    <cellStyle name="Sledovaný hypertextový odkaz" xfId="247" builtinId="9" hidden="1"/>
    <cellStyle name="Sledovaný hypertextový odkaz" xfId="249" builtinId="9" hidden="1"/>
    <cellStyle name="Sledovaný hypertextový odkaz" xfId="251" builtinId="9" hidden="1"/>
    <cellStyle name="Sledovaný hypertextový odkaz" xfId="253" builtinId="9" hidden="1"/>
    <cellStyle name="Sledovaný hypertextový odkaz" xfId="255" builtinId="9" hidden="1"/>
    <cellStyle name="Sledovaný hypertextový odkaz" xfId="257" builtinId="9" hidden="1"/>
    <cellStyle name="Sledovaný hypertextový odkaz" xfId="259" builtinId="9" hidden="1"/>
    <cellStyle name="Sledovaný hypertextový odkaz" xfId="261" builtinId="9" hidden="1"/>
    <cellStyle name="Sledovaný hypertextový odkaz" xfId="263" builtinId="9" hidden="1"/>
    <cellStyle name="Sledovaný hypertextový odkaz" xfId="265" builtinId="9" hidden="1"/>
    <cellStyle name="Sledovaný hypertextový odkaz" xfId="267" builtinId="9" hidden="1"/>
    <cellStyle name="Sledovaný hypertextový odkaz" xfId="269" builtinId="9" hidden="1"/>
    <cellStyle name="Sledovaný hypertextový odkaz" xfId="271" builtinId="9" hidden="1"/>
    <cellStyle name="Sledovaný hypertextový odkaz" xfId="273" builtinId="9" hidden="1"/>
    <cellStyle name="Sledovaný hypertextový odkaz" xfId="275" builtinId="9" hidden="1"/>
    <cellStyle name="Sledovaný hypertextový odkaz" xfId="277" builtinId="9" hidden="1"/>
    <cellStyle name="Sledovaný hypertextový odkaz" xfId="279" builtinId="9" hidden="1"/>
    <cellStyle name="Sledovaný hypertextový odkaz" xfId="281" builtinId="9" hidden="1"/>
    <cellStyle name="Sledovaný hypertextový odkaz" xfId="283" builtinId="9" hidden="1"/>
    <cellStyle name="Sledovaný hypertextový odkaz" xfId="285" builtinId="9" hidden="1"/>
    <cellStyle name="Sledovaný hypertextový odkaz" xfId="287" builtinId="9" hidden="1"/>
    <cellStyle name="Sledovaný hypertextový odkaz" xfId="289" builtinId="9" hidden="1"/>
    <cellStyle name="Sledovaný hypertextový odkaz" xfId="291" builtinId="9" hidden="1"/>
    <cellStyle name="Sledovaný hypertextový odkaz" xfId="293" builtinId="9" hidden="1"/>
    <cellStyle name="Sledovaný hypertextový odkaz" xfId="295" builtinId="9" hidden="1"/>
    <cellStyle name="Sledovaný hypertextový odkaz" xfId="297" builtinId="9" hidden="1"/>
    <cellStyle name="Sledovaný hypertextový odkaz" xfId="299" builtinId="9" hidden="1"/>
    <cellStyle name="Sledovaný hypertextový odkaz" xfId="301" builtinId="9" hidden="1"/>
    <cellStyle name="Sledovaný hypertextový odkaz" xfId="303" builtinId="9" hidden="1"/>
    <cellStyle name="Sledovaný hypertextový odkaz" xfId="305" builtinId="9" hidden="1"/>
    <cellStyle name="Sledovaný hypertextový odkaz" xfId="307" builtinId="9" hidden="1"/>
    <cellStyle name="Sledovaný hypertextový odkaz" xfId="309" builtinId="9" hidden="1"/>
    <cellStyle name="Sledovaný hypertextový odkaz" xfId="311" builtinId="9" hidden="1"/>
    <cellStyle name="Sledovaný hypertextový odkaz" xfId="313" builtinId="9" hidden="1"/>
    <cellStyle name="Sledovaný hypertextový odkaz" xfId="315" builtinId="9" hidden="1"/>
    <cellStyle name="Sledovaný hypertextový odkaz" xfId="317" builtinId="9" hidden="1"/>
    <cellStyle name="Sledovaný hypertextový odkaz" xfId="319" builtinId="9" hidden="1"/>
    <cellStyle name="Sledovaný hypertextový odkaz" xfId="321" builtinId="9" hidden="1"/>
    <cellStyle name="Sledovaný hypertextový odkaz" xfId="323" builtinId="9" hidden="1"/>
    <cellStyle name="Sledovaný hypertextový odkaz" xfId="325" builtinId="9" hidden="1"/>
    <cellStyle name="Sledovaný hypertextový odkaz" xfId="327" builtinId="9" hidden="1"/>
    <cellStyle name="Sledovaný hypertextový odkaz" xfId="329" builtinId="9" hidden="1"/>
    <cellStyle name="Sledovaný hypertextový odkaz" xfId="331" builtinId="9" hidden="1"/>
    <cellStyle name="Sledovaný hypertextový odkaz" xfId="333" builtinId="9" hidden="1"/>
    <cellStyle name="Sledovaný hypertextový odkaz" xfId="335" builtinId="9" hidden="1"/>
    <cellStyle name="Sledovaný hypertextový odkaz" xfId="337" builtinId="9" hidden="1"/>
    <cellStyle name="Sledovaný hypertextový odkaz" xfId="339" builtinId="9" hidden="1"/>
    <cellStyle name="Sledovaný hypertextový odkaz" xfId="341" builtinId="9" hidden="1"/>
    <cellStyle name="Sledovaný hypertextový odkaz" xfId="343" builtinId="9" hidden="1"/>
    <cellStyle name="Sledovaný hypertextový odkaz" xfId="345" builtinId="9" hidden="1"/>
    <cellStyle name="Sledovaný hypertextový odkaz" xfId="347" builtinId="9" hidden="1"/>
    <cellStyle name="Sledovaný hypertextový odkaz" xfId="349" builtinId="9" hidden="1"/>
    <cellStyle name="Sledovaný hypertextový odkaz" xfId="351" builtinId="9" hidden="1"/>
    <cellStyle name="Sledovaný hypertextový odkaz" xfId="353" builtinId="9" hidden="1"/>
    <cellStyle name="Sledovaný hypertextový odkaz" xfId="355" builtinId="9" hidden="1"/>
    <cellStyle name="Sledovaný hypertextový odkaz" xfId="357" builtinId="9" hidden="1"/>
    <cellStyle name="Sledovaný hypertextový odkaz" xfId="359" builtinId="9" hidden="1"/>
    <cellStyle name="Sledovaný hypertextový odkaz" xfId="361" builtinId="9" hidden="1"/>
    <cellStyle name="Sledovaný hypertextový odkaz" xfId="363" builtinId="9" hidden="1"/>
    <cellStyle name="Sledovaný hypertextový odkaz" xfId="365" builtinId="9" hidden="1"/>
    <cellStyle name="Sledovaný hypertextový odkaz" xfId="367" builtinId="9" hidden="1"/>
    <cellStyle name="Sledovaný hypertextový odkaz" xfId="369" builtinId="9" hidden="1"/>
    <cellStyle name="Sledovaný hypertextový odkaz" xfId="371" builtinId="9" hidden="1"/>
    <cellStyle name="Sledovaný hypertextový odkaz" xfId="373" builtinId="9" hidden="1"/>
    <cellStyle name="Sledovaný hypertextový odkaz" xfId="375" builtinId="9" hidden="1"/>
    <cellStyle name="Sledovaný hypertextový odkaz" xfId="377" builtinId="9" hidden="1"/>
    <cellStyle name="Sledovaný hypertextový odkaz" xfId="379" builtinId="9" hidden="1"/>
    <cellStyle name="Sledovaný hypertextový odkaz" xfId="381" builtinId="9" hidden="1"/>
    <cellStyle name="Sledovaný hypertextový odkaz" xfId="383" builtinId="9" hidden="1"/>
    <cellStyle name="Sledovaný hypertextový odkaz" xfId="385" builtinId="9" hidden="1"/>
    <cellStyle name="Sledovaný hypertextový odkaz" xfId="387" builtinId="9" hidden="1"/>
    <cellStyle name="Sledovaný hypertextový odkaz" xfId="389" builtinId="9" hidden="1"/>
    <cellStyle name="Sledovaný hypertextový odkaz" xfId="391" builtinId="9" hidden="1"/>
    <cellStyle name="Sledovaný hypertextový odkaz" xfId="393" builtinId="9" hidden="1"/>
    <cellStyle name="Sledovaný hypertextový odkaz" xfId="395" builtinId="9" hidden="1"/>
    <cellStyle name="Sledovaný hypertextový odkaz" xfId="397" builtinId="9" hidden="1"/>
    <cellStyle name="Sledovaný hypertextový odkaz" xfId="399" builtinId="9" hidden="1"/>
    <cellStyle name="Sledovaný hypertextový odkaz" xfId="401" builtinId="9" hidden="1"/>
    <cellStyle name="Sledovaný hypertextový odkaz" xfId="403" builtinId="9" hidden="1"/>
    <cellStyle name="Sledovaný hypertextový odkaz" xfId="405" builtinId="9" hidden="1"/>
    <cellStyle name="Sledovaný hypertextový odkaz" xfId="407" builtinId="9" hidden="1"/>
    <cellStyle name="Sledovaný hypertextový odkaz" xfId="409" builtinId="9" hidden="1"/>
    <cellStyle name="Sledovaný hypertextový odkaz" xfId="411" builtinId="9" hidden="1"/>
    <cellStyle name="Sledovaný hypertextový odkaz" xfId="413" builtinId="9" hidden="1"/>
    <cellStyle name="Sledovaný hypertextový odkaz" xfId="415" builtinId="9" hidden="1"/>
    <cellStyle name="Sledovaný hypertextový odkaz" xfId="417" builtinId="9" hidden="1"/>
    <cellStyle name="Sledovaný hypertextový odkaz" xfId="419" builtinId="9" hidden="1"/>
    <cellStyle name="Sledovaný hypertextový odkaz" xfId="421" builtinId="9" hidden="1"/>
    <cellStyle name="Sledovaný hypertextový odkaz" xfId="423" builtinId="9" hidden="1"/>
    <cellStyle name="Sledovaný hypertextový odkaz" xfId="425" builtinId="9" hidden="1"/>
    <cellStyle name="Sledovaný hypertextový odkaz" xfId="427" builtinId="9" hidden="1"/>
    <cellStyle name="Sledovaný hypertextový odkaz" xfId="429" builtinId="9" hidden="1"/>
    <cellStyle name="Sledovaný hypertextový odkaz" xfId="431" builtinId="9" hidden="1"/>
    <cellStyle name="Sledovaný hypertextový odkaz" xfId="433" builtinId="9" hidden="1"/>
    <cellStyle name="Sledovaný hypertextový odkaz" xfId="435" builtinId="9" hidden="1"/>
    <cellStyle name="Sledovaný hypertextový odkaz" xfId="437" builtinId="9" hidden="1"/>
    <cellStyle name="Sledovaný hypertextový odkaz" xfId="439" builtinId="9" hidden="1"/>
    <cellStyle name="Sledovaný hypertextový odkaz" xfId="441" builtinId="9" hidden="1"/>
    <cellStyle name="Sledovaný hypertextový odkaz" xfId="443" builtinId="9" hidden="1"/>
    <cellStyle name="Sledovaný hypertextový odkaz" xfId="445" builtinId="9" hidden="1"/>
    <cellStyle name="Sledovaný hypertextový odkaz" xfId="447" builtinId="9" hidden="1"/>
    <cellStyle name="Sledovaný hypertextový odkaz" xfId="449" builtinId="9" hidden="1"/>
    <cellStyle name="Sledovaný hypertextový odkaz" xfId="451" builtinId="9" hidden="1"/>
    <cellStyle name="Sledovaný hypertextový odkaz" xfId="453" builtinId="9" hidden="1"/>
    <cellStyle name="Sledovaný hypertextový odkaz" xfId="455" builtinId="9" hidden="1"/>
    <cellStyle name="Sledovaný hypertextový odkaz" xfId="457" builtinId="9" hidden="1"/>
    <cellStyle name="Sledovaný hypertextový odkaz" xfId="459" builtinId="9" hidden="1"/>
    <cellStyle name="Sledovaný hypertextový odkaz" xfId="461" builtinId="9" hidden="1"/>
    <cellStyle name="Sledovaný hypertextový odkaz" xfId="463" builtinId="9" hidden="1"/>
    <cellStyle name="Sledovaný hypertextový odkaz" xfId="465" builtinId="9" hidden="1"/>
    <cellStyle name="Sledovaný hypertextový odkaz" xfId="467" builtinId="9" hidden="1"/>
    <cellStyle name="Sledovaný hypertextový odkaz" xfId="469" builtinId="9" hidden="1"/>
    <cellStyle name="Sledovaný hypertextový odkaz" xfId="471" builtinId="9" hidden="1"/>
    <cellStyle name="Sledovaný hypertextový odkaz" xfId="473" builtinId="9" hidden="1"/>
    <cellStyle name="Sledovaný hypertextový odkaz" xfId="475" builtinId="9" hidden="1"/>
    <cellStyle name="Sledovaný hypertextový odkaz" xfId="477" builtinId="9" hidden="1"/>
    <cellStyle name="Sledovaný hypertextový odkaz" xfId="479" builtinId="9" hidden="1"/>
    <cellStyle name="Sledovaný hypertextový odkaz" xfId="481" builtinId="9" hidden="1"/>
    <cellStyle name="Sledovaný hypertextový odkaz" xfId="483" builtinId="9" hidden="1"/>
    <cellStyle name="Sledovaný hypertextový odkaz" xfId="485" builtinId="9" hidden="1"/>
    <cellStyle name="Sledovaný hypertextový odkaz" xfId="487" builtinId="9" hidden="1"/>
    <cellStyle name="Sledovaný hypertextový odkaz" xfId="489" builtinId="9" hidden="1"/>
    <cellStyle name="Sledovaný hypertextový odkaz" xfId="491" builtinId="9" hidden="1"/>
    <cellStyle name="Sledovaný hypertextový odkaz" xfId="493" builtinId="9" hidden="1"/>
    <cellStyle name="Sledovaný hypertextový odkaz" xfId="495" builtinId="9" hidden="1"/>
    <cellStyle name="Sledovaný hypertextový odkaz" xfId="497" builtinId="9" hidden="1"/>
    <cellStyle name="Sledovaný hypertextový odkaz" xfId="499" builtinId="9" hidden="1"/>
    <cellStyle name="Sledovaný hypertextový odkaz" xfId="501" builtinId="9" hidden="1"/>
    <cellStyle name="Sledovaný hypertextový odkaz" xfId="503" builtinId="9" hidden="1"/>
    <cellStyle name="Sledovaný hypertextový odkaz" xfId="505" builtinId="9" hidden="1"/>
    <cellStyle name="Sledovaný hypertextový odkaz" xfId="507" builtinId="9" hidden="1"/>
    <cellStyle name="Sledovaný hypertextový odkaz" xfId="509" builtinId="9" hidden="1"/>
    <cellStyle name="Sledovaný hypertextový odkaz" xfId="511" builtinId="9" hidden="1"/>
    <cellStyle name="Sledovaný hypertextový odkaz" xfId="513" builtinId="9" hidden="1"/>
    <cellStyle name="Sledovaný hypertextový odkaz" xfId="515" builtinId="9" hidden="1"/>
    <cellStyle name="Sledovaný hypertextový odkaz" xfId="517" builtinId="9" hidden="1"/>
    <cellStyle name="Sledovaný hypertextový odkaz" xfId="519" builtinId="9" hidden="1"/>
    <cellStyle name="Sledovaný hypertextový odkaz" xfId="521" builtinId="9" hidden="1"/>
    <cellStyle name="Sledovaný hypertextový odkaz" xfId="523" builtinId="9" hidden="1"/>
    <cellStyle name="Sledovaný hypertextový odkaz" xfId="525" builtinId="9" hidden="1"/>
    <cellStyle name="Sledovaný hypertextový odkaz" xfId="527" builtinId="9" hidden="1"/>
    <cellStyle name="Sledovaný hypertextový odkaz" xfId="529" builtinId="9" hidden="1"/>
    <cellStyle name="Sledovaný hypertextový odkaz" xfId="531" builtinId="9" hidden="1"/>
    <cellStyle name="Sledovaný hypertextový odkaz" xfId="533" builtinId="9" hidden="1"/>
    <cellStyle name="Sledovaný hypertextový odkaz" xfId="535" builtinId="9" hidden="1"/>
    <cellStyle name="Sledovaný hypertextový odkaz" xfId="537" builtinId="9" hidden="1"/>
    <cellStyle name="Sledovaný hypertextový odkaz" xfId="539" builtinId="9" hidden="1"/>
    <cellStyle name="Sledovaný hypertextový odkaz" xfId="541" builtinId="9" hidden="1"/>
    <cellStyle name="Sledovaný hypertextový odkaz" xfId="543" builtinId="9" hidden="1"/>
    <cellStyle name="Sledovaný hypertextový odkaz" xfId="545" builtinId="9" hidden="1"/>
    <cellStyle name="Sledovaný hypertextový odkaz" xfId="547" builtinId="9" hidden="1"/>
    <cellStyle name="Sledovaný hypertextový odkaz" xfId="549" builtinId="9" hidden="1"/>
    <cellStyle name="Sledovaný hypertextový odkaz" xfId="551" builtinId="9" hidden="1"/>
    <cellStyle name="Sledovaný hypertextový odkaz" xfId="553" builtinId="9" hidden="1"/>
    <cellStyle name="Sledovaný hypertextový odkaz" xfId="555" builtinId="9" hidden="1"/>
    <cellStyle name="Sledovaný hypertextový odkaz" xfId="557" builtinId="9" hidden="1"/>
    <cellStyle name="Sledovaný hypertextový odkaz" xfId="559" builtinId="9" hidden="1"/>
    <cellStyle name="Sledovaný hypertextový odkaz" xfId="561" builtinId="9" hidden="1"/>
    <cellStyle name="Sledovaný hypertextový odkaz" xfId="563" builtinId="9" hidden="1"/>
    <cellStyle name="Sledovaný hypertextový odkaz" xfId="565" builtinId="9" hidden="1"/>
    <cellStyle name="Sledovaný hypertextový odkaz" xfId="567" builtinId="9" hidden="1"/>
    <cellStyle name="Sledovaný hypertextový odkaz" xfId="569" builtinId="9" hidden="1"/>
    <cellStyle name="Sledovaný hypertextový odkaz" xfId="571" builtinId="9" hidden="1"/>
    <cellStyle name="Sledovaný hypertextový odkaz" xfId="573" builtinId="9" hidden="1"/>
    <cellStyle name="Sledovaný hypertextový odkaz" xfId="575" builtinId="9" hidden="1"/>
    <cellStyle name="Sledovaný hypertextový odkaz" xfId="577" builtinId="9" hidden="1"/>
    <cellStyle name="Sledovaný hypertextový odkaz" xfId="579" builtinId="9" hidden="1"/>
    <cellStyle name="Sledovaný hypertextový odkaz" xfId="581" builtinId="9" hidden="1"/>
    <cellStyle name="Sledovaný hypertextový odkaz" xfId="583" builtinId="9" hidden="1"/>
    <cellStyle name="Sledovaný hypertextový odkaz" xfId="585" builtinId="9" hidden="1"/>
    <cellStyle name="Sledovaný hypertextový odkaz" xfId="587" builtinId="9" hidden="1"/>
    <cellStyle name="Sledovaný hypertextový odkaz" xfId="589" builtinId="9" hidden="1"/>
    <cellStyle name="Sledovaný hypertextový odkaz" xfId="591" builtinId="9" hidden="1"/>
    <cellStyle name="Sledovaný hypertextový odkaz" xfId="593" builtinId="9" hidden="1"/>
    <cellStyle name="Sledovaný hypertextový odkaz" xfId="595" builtinId="9" hidden="1"/>
    <cellStyle name="Sledovaný hypertextový odkaz" xfId="597" builtinId="9" hidden="1"/>
    <cellStyle name="Sledovaný hypertextový odkaz" xfId="599" builtinId="9" hidden="1"/>
    <cellStyle name="Sledovaný hypertextový odkaz" xfId="601" builtinId="9" hidden="1"/>
    <cellStyle name="Sledovaný hypertextový odkaz" xfId="603" builtinId="9" hidden="1"/>
    <cellStyle name="Sledovaný hypertextový odkaz" xfId="605" builtinId="9" hidden="1"/>
    <cellStyle name="Sledovaný hypertextový odkaz" xfId="607" builtinId="9" hidden="1"/>
    <cellStyle name="Sledovaný hypertextový odkaz" xfId="609" builtinId="9" hidden="1"/>
    <cellStyle name="Sledovaný hypertextový odkaz" xfId="611" builtinId="9" hidden="1"/>
    <cellStyle name="Sledovaný hypertextový odkaz" xfId="613" builtinId="9" hidden="1"/>
    <cellStyle name="Sledovaný hypertextový odkaz" xfId="615" builtinId="9" hidden="1"/>
    <cellStyle name="Sledovaný hypertextový odkaz" xfId="617" builtinId="9" hidden="1"/>
    <cellStyle name="Sledovaný hypertextový odkaz" xfId="619" builtinId="9" hidden="1"/>
    <cellStyle name="Sledovaný hypertextový odkaz" xfId="621" builtinId="9" hidden="1"/>
    <cellStyle name="Sledovaný hypertextový odkaz" xfId="623" builtinId="9" hidden="1"/>
    <cellStyle name="Sledovaný hypertextový odkaz" xfId="625" builtinId="9" hidden="1"/>
    <cellStyle name="Sledovaný hypertextový odkaz" xfId="627" builtinId="9" hidden="1"/>
    <cellStyle name="Sledovaný hypertextový odkaz" xfId="629" builtinId="9" hidden="1"/>
    <cellStyle name="Sledovaný hypertextový odkaz" xfId="631" builtinId="9" hidden="1"/>
    <cellStyle name="Sledovaný hypertextový odkaz" xfId="633" builtinId="9" hidden="1"/>
    <cellStyle name="Sledovaný hypertextový odkaz" xfId="635" builtinId="9" hidden="1"/>
    <cellStyle name="Sledovaný hypertextový odkaz" xfId="637" builtinId="9" hidden="1"/>
    <cellStyle name="Sledovaný hypertextový odkaz" xfId="639" builtinId="9" hidden="1"/>
    <cellStyle name="Sledovaný hypertextový odkaz" xfId="641" builtinId="9" hidden="1"/>
    <cellStyle name="Sledovaný hypertextový odkaz" xfId="643" builtinId="9" hidden="1"/>
    <cellStyle name="Sledovaný hypertextový odkaz" xfId="645" builtinId="9" hidden="1"/>
    <cellStyle name="Sledovaný hypertextový odkaz" xfId="647" builtinId="9" hidden="1"/>
    <cellStyle name="Sledovaný hypertextový odkaz" xfId="649" builtinId="9" hidden="1"/>
    <cellStyle name="Sledovaný hypertextový odkaz" xfId="651" builtinId="9" hidden="1"/>
    <cellStyle name="Sledovaný hypertextový odkaz" xfId="653" builtinId="9" hidden="1"/>
    <cellStyle name="Sledovaný hypertextový odkaz" xfId="655" builtinId="9" hidden="1"/>
    <cellStyle name="Sledovaný hypertextový odkaz" xfId="657" builtinId="9" hidden="1"/>
    <cellStyle name="Sledovaný hypertextový odkaz" xfId="659" builtinId="9" hidden="1"/>
    <cellStyle name="Sledovaný hypertextový odkaz" xfId="661" builtinId="9" hidden="1"/>
    <cellStyle name="Sledovaný hypertextový odkaz" xfId="663" builtinId="9" hidden="1"/>
    <cellStyle name="Sledovaný hypertextový odkaz" xfId="665" builtinId="9" hidden="1"/>
    <cellStyle name="Sledovaný hypertextový odkaz" xfId="667" builtinId="9" hidden="1"/>
    <cellStyle name="Sledovaný hypertextový odkaz" xfId="669" builtinId="9" hidden="1"/>
    <cellStyle name="Sledovaný hypertextový odkaz" xfId="671" builtinId="9" hidden="1"/>
    <cellStyle name="Sledovaný hypertextový odkaz" xfId="673" builtinId="9" hidden="1"/>
    <cellStyle name="Sledovaný hypertextový odkaz" xfId="675" builtinId="9" hidden="1"/>
    <cellStyle name="Sledovaný hypertextový odkaz" xfId="677" builtinId="9" hidden="1"/>
    <cellStyle name="Sledovaný hypertextový odkaz" xfId="679" builtinId="9" hidden="1"/>
    <cellStyle name="Sledovaný hypertextový odkaz" xfId="681" builtinId="9" hidden="1"/>
    <cellStyle name="Sledovaný hypertextový odkaz" xfId="683" builtinId="9" hidden="1"/>
    <cellStyle name="Sledovaný hypertextový odkaz" xfId="685" builtinId="9" hidden="1"/>
    <cellStyle name="Sledovaný hypertextový odkaz" xfId="687" builtinId="9" hidden="1"/>
    <cellStyle name="Sledovaný hypertextový odkaz" xfId="689" builtinId="9" hidden="1"/>
    <cellStyle name="Sledovaný hypertextový odkaz" xfId="691" builtinId="9" hidden="1"/>
    <cellStyle name="Sledovaný hypertextový odkaz" xfId="693" builtinId="9" hidden="1"/>
    <cellStyle name="Sledovaný hypertextový odkaz" xfId="695" builtinId="9" hidden="1"/>
    <cellStyle name="Sledovaný hypertextový odkaz" xfId="697" builtinId="9" hidden="1"/>
    <cellStyle name="Sledovaný hypertextový odkaz" xfId="699" builtinId="9" hidden="1"/>
    <cellStyle name="Sledovaný hypertextový odkaz" xfId="701" builtinId="9" hidden="1"/>
    <cellStyle name="Sledovaný hypertextový odkaz" xfId="703" builtinId="9" hidden="1"/>
    <cellStyle name="Sledovaný hypertextový odkaz" xfId="705" builtinId="9" hidden="1"/>
    <cellStyle name="Sledovaný hypertextový odkaz" xfId="707" builtinId="9" hidden="1"/>
    <cellStyle name="Sledovaný hypertextový odkaz" xfId="709" builtinId="9" hidden="1"/>
    <cellStyle name="Sledovaný hypertextový odkaz" xfId="711" builtinId="9" hidden="1"/>
    <cellStyle name="Sledovaný hypertextový odkaz" xfId="713" builtinId="9" hidden="1"/>
    <cellStyle name="Sledovaný hypertextový odkaz" xfId="715" builtinId="9" hidden="1"/>
    <cellStyle name="Sledovaný hypertextový odkaz" xfId="717" builtinId="9" hidden="1"/>
    <cellStyle name="Sledovaný hypertextový odkaz" xfId="719" builtinId="9" hidden="1"/>
    <cellStyle name="Sledovaný hypertextový odkaz" xfId="721" builtinId="9" hidden="1"/>
    <cellStyle name="Sledovaný hypertextový odkaz" xfId="723" builtinId="9" hidden="1"/>
    <cellStyle name="Sledovaný hypertextový odkaz" xfId="725" builtinId="9" hidden="1"/>
    <cellStyle name="Sledovaný hypertextový odkaz" xfId="727" builtinId="9" hidden="1"/>
    <cellStyle name="Sledovaný hypertextový odkaz" xfId="729" builtinId="9" hidden="1"/>
    <cellStyle name="Sledovaný hypertextový odkaz" xfId="731" builtinId="9" hidden="1"/>
    <cellStyle name="Sledovaný hypertextový odkaz" xfId="733" builtinId="9" hidden="1"/>
    <cellStyle name="Sledovaný hypertextový odkaz" xfId="735" builtinId="9" hidden="1"/>
    <cellStyle name="Sledovaný hypertextový odkaz" xfId="737" builtinId="9" hidden="1"/>
    <cellStyle name="Sledovaný hypertextový odkaz" xfId="739" builtinId="9" hidden="1"/>
    <cellStyle name="Sledovaný hypertextový odkaz" xfId="741" builtinId="9" hidden="1"/>
    <cellStyle name="Sledovaný hypertextový odkaz" xfId="743" builtinId="9" hidden="1"/>
    <cellStyle name="Sledovaný hypertextový odkaz" xfId="745" builtinId="9" hidden="1"/>
    <cellStyle name="Sledovaný hypertextový odkaz" xfId="747" builtinId="9" hidden="1"/>
    <cellStyle name="Sledovaný hypertextový odkaz" xfId="749" builtinId="9" hidden="1"/>
    <cellStyle name="Sledovaný hypertextový odkaz" xfId="751" builtinId="9" hidden="1"/>
    <cellStyle name="Sledovaný hypertextový odkaz" xfId="753" builtinId="9" hidden="1"/>
    <cellStyle name="Sledovaný hypertextový odkaz" xfId="755" builtinId="9" hidden="1"/>
    <cellStyle name="Sledovaný hypertextový odkaz" xfId="757" builtinId="9" hidden="1"/>
    <cellStyle name="Sledovaný hypertextový odkaz" xfId="759" builtinId="9" hidden="1"/>
    <cellStyle name="Sledovaný hypertextový odkaz" xfId="761" builtinId="9" hidden="1"/>
    <cellStyle name="Sledovaný hypertextový odkaz" xfId="763" builtinId="9" hidden="1"/>
    <cellStyle name="Sledovaný hypertextový odkaz" xfId="765" builtinId="9" hidden="1"/>
    <cellStyle name="Sledovaný hypertextový odkaz" xfId="767" builtinId="9" hidden="1"/>
    <cellStyle name="Sledovaný hypertextový odkaz" xfId="769" builtinId="9" hidden="1"/>
    <cellStyle name="Sledovaný hypertextový odkaz" xfId="771" builtinId="9" hidden="1"/>
    <cellStyle name="Sledovaný hypertextový odkaz" xfId="773" builtinId="9" hidden="1"/>
    <cellStyle name="Sledovaný hypertextový odkaz" xfId="775" builtinId="9" hidden="1"/>
    <cellStyle name="Sledovaný hypertextový odkaz" xfId="777" builtinId="9" hidden="1"/>
    <cellStyle name="Sledovaný hypertextový odkaz" xfId="779" builtinId="9" hidden="1"/>
    <cellStyle name="Sledovaný hypertextový odkaz" xfId="781" builtinId="9" hidden="1"/>
    <cellStyle name="Sledovaný hypertextový odkaz" xfId="783" builtinId="9" hidden="1"/>
    <cellStyle name="Sledovaný hypertextový odkaz" xfId="785" builtinId="9" hidden="1"/>
    <cellStyle name="Sledovaný hypertextový odkaz" xfId="787" builtinId="9" hidden="1"/>
    <cellStyle name="Sledovaný hypertextový odkaz" xfId="789" builtinId="9" hidden="1"/>
    <cellStyle name="Sledovaný hypertextový odkaz" xfId="791" builtinId="9" hidden="1"/>
    <cellStyle name="Sledovaný hypertextový odkaz" xfId="793" builtinId="9" hidden="1"/>
    <cellStyle name="Sledovaný hypertextový odkaz" xfId="795" builtinId="9" hidden="1"/>
    <cellStyle name="Sledovaný hypertextový odkaz" xfId="797" builtinId="9" hidden="1"/>
    <cellStyle name="Sledovaný hypertextový odkaz" xfId="799" builtinId="9" hidden="1"/>
    <cellStyle name="Sledovaný hypertextový odkaz" xfId="801" builtinId="9" hidden="1"/>
    <cellStyle name="Sledovaný hypertextový odkaz" xfId="803" builtinId="9" hidden="1"/>
    <cellStyle name="Sledovaný hypertextový odkaz" xfId="805" builtinId="9" hidden="1"/>
    <cellStyle name="Sledovaný hypertextový odkaz" xfId="807" builtinId="9" hidden="1"/>
    <cellStyle name="Sledovaný hypertextový odkaz" xfId="809" builtinId="9" hidden="1"/>
    <cellStyle name="Sledovaný hypertextový odkaz" xfId="811" builtinId="9" hidden="1"/>
    <cellStyle name="Sledovaný hypertextový odkaz" xfId="813" builtinId="9" hidden="1"/>
    <cellStyle name="Sledovaný hypertextový odkaz" xfId="815" builtinId="9" hidden="1"/>
    <cellStyle name="Sledovaný hypertextový odkaz" xfId="817" builtinId="9" hidden="1"/>
    <cellStyle name="Sledovaný hypertextový odkaz" xfId="819" builtinId="9" hidden="1"/>
    <cellStyle name="Sledovaný hypertextový odkaz" xfId="821" builtinId="9" hidden="1"/>
    <cellStyle name="Sledovaný hypertextový odkaz" xfId="823" builtinId="9" hidden="1"/>
    <cellStyle name="Sledovaný hypertextový odkaz" xfId="825" builtinId="9" hidden="1"/>
    <cellStyle name="Sledovaný hypertextový odkaz" xfId="827" builtinId="9" hidden="1"/>
    <cellStyle name="Sledovaný hypertextový odkaz" xfId="829" builtinId="9" hidden="1"/>
    <cellStyle name="Sledovaný hypertextový odkaz" xfId="831" builtinId="9" hidden="1"/>
    <cellStyle name="Sledovaný hypertextový odkaz" xfId="833" builtinId="9" hidden="1"/>
    <cellStyle name="Sledovaný hypertextový odkaz" xfId="835" builtinId="9" hidden="1"/>
    <cellStyle name="Sledovaný hypertextový odkaz" xfId="837" builtinId="9" hidden="1"/>
    <cellStyle name="Sledovaný hypertextový odkaz" xfId="839" builtinId="9" hidden="1"/>
    <cellStyle name="Sledovaný hypertextový odkaz" xfId="841" builtinId="9" hidden="1"/>
    <cellStyle name="Sledovaný hypertextový odkaz" xfId="843" builtinId="9" hidden="1"/>
    <cellStyle name="Sledovaný hypertextový odkaz" xfId="845" builtinId="9" hidden="1"/>
    <cellStyle name="Sledovaný hypertextový odkaz" xfId="847" builtinId="9" hidden="1"/>
    <cellStyle name="Sledovaný hypertextový odkaz" xfId="849" builtinId="9" hidden="1"/>
    <cellStyle name="Sledovaný hypertextový odkaz" xfId="851" builtinId="9" hidden="1"/>
    <cellStyle name="Sledovaný hypertextový odkaz" xfId="853" builtinId="9" hidden="1"/>
    <cellStyle name="Sledovaný hypertextový odkaz" xfId="855" builtinId="9" hidden="1"/>
    <cellStyle name="Sledovaný hypertextový odkaz" xfId="857" builtinId="9" hidden="1"/>
    <cellStyle name="Sledovaný hypertextový odkaz" xfId="859" builtinId="9" hidden="1"/>
    <cellStyle name="Sledovaný hypertextový odkaz" xfId="861" builtinId="9" hidden="1"/>
    <cellStyle name="Sledovaný hypertextový odkaz" xfId="863" builtinId="9" hidden="1"/>
    <cellStyle name="Sledovaný hypertextový odkaz" xfId="865" builtinId="9" hidden="1"/>
    <cellStyle name="Sledovaný hypertextový odkaz" xfId="867" builtinId="9" hidden="1"/>
    <cellStyle name="Sledovaný hypertextový odkaz" xfId="869" builtinId="9" hidden="1"/>
    <cellStyle name="Sledovaný hypertextový odkaz" xfId="871" builtinId="9" hidden="1"/>
    <cellStyle name="Sledovaný hypertextový odkaz" xfId="873" builtinId="9" hidden="1"/>
    <cellStyle name="Sledovaný hypertextový odkaz" xfId="875" builtinId="9" hidden="1"/>
    <cellStyle name="Sledovaný hypertextový odkaz" xfId="877" builtinId="9" hidden="1"/>
    <cellStyle name="Sledovaný hypertextový odkaz" xfId="879" builtinId="9" hidden="1"/>
    <cellStyle name="Sledovaný hypertextový odkaz" xfId="881" builtinId="9" hidden="1"/>
    <cellStyle name="Sledovaný hypertextový odkaz" xfId="883" builtinId="9" hidden="1"/>
    <cellStyle name="Sledovaný hypertextový odkaz" xfId="885" builtinId="9" hidden="1"/>
    <cellStyle name="Sledovaný hypertextový odkaz" xfId="887" builtinId="9" hidden="1"/>
    <cellStyle name="Sledovaný hypertextový odkaz" xfId="889" builtinId="9" hidden="1"/>
    <cellStyle name="Sledovaný hypertextový odkaz" xfId="891" builtinId="9" hidden="1"/>
    <cellStyle name="Sledovaný hypertextový odkaz" xfId="893" builtinId="9" hidden="1"/>
    <cellStyle name="Sledovaný hypertextový odkaz" xfId="895" builtinId="9" hidden="1"/>
    <cellStyle name="Sledovaný hypertextový odkaz" xfId="897" builtinId="9" hidden="1"/>
    <cellStyle name="Sledovaný hypertextový odkaz" xfId="899" builtinId="9" hidden="1"/>
    <cellStyle name="Sledovaný hypertextový odkaz" xfId="901" builtinId="9" hidden="1"/>
    <cellStyle name="Sledovaný hypertextový odkaz" xfId="903" builtinId="9" hidden="1"/>
    <cellStyle name="Sledovaný hypertextový odkaz" xfId="905" builtinId="9" hidden="1"/>
    <cellStyle name="Sledovaný hypertextový odkaz" xfId="907" builtinId="9" hidden="1"/>
    <cellStyle name="Sledovaný hypertextový odkaz" xfId="909" builtinId="9" hidden="1"/>
    <cellStyle name="Sledovaný hypertextový odkaz" xfId="911" builtinId="9" hidden="1"/>
    <cellStyle name="Sledovaný hypertextový odkaz" xfId="913" builtinId="9" hidden="1"/>
    <cellStyle name="Sledovaný hypertextový odkaz" xfId="915" builtinId="9" hidden="1"/>
    <cellStyle name="Sledovaný hypertextový odkaz" xfId="917" builtinId="9" hidden="1"/>
    <cellStyle name="Sledovaný hypertextový odkaz" xfId="919" builtinId="9" hidden="1"/>
    <cellStyle name="Sledovaný hypertextový odkaz" xfId="921" builtinId="9" hidden="1"/>
    <cellStyle name="Sledovaný hypertextový odkaz" xfId="923" builtinId="9" hidden="1"/>
  </cellStyles>
  <dxfs count="0"/>
  <tableStyles count="0" defaultTableStyle="TableStyleMedium9" defaultPivotStyle="PivotStyleLight16"/>
  <colors>
    <mruColors>
      <color rgb="FFCCCC00"/>
      <color rgb="FF7DB6C1"/>
      <color rgb="FFDEE303"/>
      <color rgb="FFA9A873"/>
      <color rgb="FFCFA1C5"/>
      <color rgb="FFD38351"/>
      <color rgb="FF838250"/>
      <color rgb="FF808000"/>
      <color rgb="FFD59BAD"/>
      <color rgb="FF4E94A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 Id="rId9"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1.jpeg"/><Relationship Id="rId13" Type="http://schemas.openxmlformats.org/officeDocument/2006/relationships/image" Target="../media/image26.jpeg"/><Relationship Id="rId18" Type="http://schemas.openxmlformats.org/officeDocument/2006/relationships/image" Target="../media/image31.png"/><Relationship Id="rId26" Type="http://schemas.openxmlformats.org/officeDocument/2006/relationships/image" Target="../media/image39.jpeg"/><Relationship Id="rId3" Type="http://schemas.openxmlformats.org/officeDocument/2006/relationships/image" Target="../media/image9.jpeg"/><Relationship Id="rId21" Type="http://schemas.openxmlformats.org/officeDocument/2006/relationships/image" Target="../media/image34.jpeg"/><Relationship Id="rId7" Type="http://schemas.openxmlformats.org/officeDocument/2006/relationships/image" Target="../media/image20.jpeg"/><Relationship Id="rId12" Type="http://schemas.openxmlformats.org/officeDocument/2006/relationships/image" Target="../media/image25.jpeg"/><Relationship Id="rId17" Type="http://schemas.openxmlformats.org/officeDocument/2006/relationships/image" Target="../media/image30.jpeg"/><Relationship Id="rId25" Type="http://schemas.openxmlformats.org/officeDocument/2006/relationships/image" Target="../media/image38.jpeg"/><Relationship Id="rId2" Type="http://schemas.openxmlformats.org/officeDocument/2006/relationships/image" Target="../media/image16.jpeg"/><Relationship Id="rId16" Type="http://schemas.openxmlformats.org/officeDocument/2006/relationships/image" Target="../media/image29.jpeg"/><Relationship Id="rId20" Type="http://schemas.openxmlformats.org/officeDocument/2006/relationships/image" Target="../media/image33.jpeg"/><Relationship Id="rId29" Type="http://schemas.openxmlformats.org/officeDocument/2006/relationships/image" Target="../media/image42.jpeg"/><Relationship Id="rId1" Type="http://schemas.openxmlformats.org/officeDocument/2006/relationships/image" Target="../media/image15.jpeg"/><Relationship Id="rId6" Type="http://schemas.openxmlformats.org/officeDocument/2006/relationships/image" Target="../media/image19.jpeg"/><Relationship Id="rId11" Type="http://schemas.openxmlformats.org/officeDocument/2006/relationships/image" Target="../media/image24.jpeg"/><Relationship Id="rId24" Type="http://schemas.openxmlformats.org/officeDocument/2006/relationships/image" Target="../media/image37.jpeg"/><Relationship Id="rId5" Type="http://schemas.openxmlformats.org/officeDocument/2006/relationships/image" Target="../media/image18.jpeg"/><Relationship Id="rId15" Type="http://schemas.openxmlformats.org/officeDocument/2006/relationships/image" Target="../media/image28.jpeg"/><Relationship Id="rId23" Type="http://schemas.openxmlformats.org/officeDocument/2006/relationships/image" Target="../media/image36.jpeg"/><Relationship Id="rId28" Type="http://schemas.openxmlformats.org/officeDocument/2006/relationships/image" Target="../media/image41.jpeg"/><Relationship Id="rId10" Type="http://schemas.openxmlformats.org/officeDocument/2006/relationships/image" Target="../media/image23.jpeg"/><Relationship Id="rId19" Type="http://schemas.openxmlformats.org/officeDocument/2006/relationships/image" Target="../media/image32.png"/><Relationship Id="rId4" Type="http://schemas.openxmlformats.org/officeDocument/2006/relationships/image" Target="../media/image17.jpeg"/><Relationship Id="rId9" Type="http://schemas.openxmlformats.org/officeDocument/2006/relationships/image" Target="../media/image22.jpeg"/><Relationship Id="rId14" Type="http://schemas.openxmlformats.org/officeDocument/2006/relationships/image" Target="../media/image27.jpeg"/><Relationship Id="rId22" Type="http://schemas.openxmlformats.org/officeDocument/2006/relationships/image" Target="../media/image35.jpeg"/><Relationship Id="rId27" Type="http://schemas.openxmlformats.org/officeDocument/2006/relationships/image" Target="../media/image4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5.emf"/><Relationship Id="rId2" Type="http://schemas.openxmlformats.org/officeDocument/2006/relationships/image" Target="../media/image44.emf"/><Relationship Id="rId1" Type="http://schemas.openxmlformats.org/officeDocument/2006/relationships/image" Target="../media/image43.emf"/></Relationships>
</file>

<file path=xl/drawings/_rels/drawing6.xml.rels><?xml version="1.0" encoding="UTF-8" standalone="yes"?>
<Relationships xmlns="http://schemas.openxmlformats.org/package/2006/relationships"><Relationship Id="rId2" Type="http://schemas.openxmlformats.org/officeDocument/2006/relationships/image" Target="../media/image47.jpeg"/><Relationship Id="rId1" Type="http://schemas.openxmlformats.org/officeDocument/2006/relationships/image" Target="../media/image46.jpeg"/></Relationships>
</file>

<file path=xl/drawings/_rels/drawing7.xml.rels><?xml version="1.0" encoding="UTF-8" standalone="yes"?>
<Relationships xmlns="http://schemas.openxmlformats.org/package/2006/relationships"><Relationship Id="rId8" Type="http://schemas.openxmlformats.org/officeDocument/2006/relationships/image" Target="../media/image55.jpeg"/><Relationship Id="rId13" Type="http://schemas.openxmlformats.org/officeDocument/2006/relationships/image" Target="../media/image60.jpeg"/><Relationship Id="rId18" Type="http://schemas.openxmlformats.org/officeDocument/2006/relationships/image" Target="../media/image65.jpeg"/><Relationship Id="rId3" Type="http://schemas.openxmlformats.org/officeDocument/2006/relationships/image" Target="../media/image50.emf"/><Relationship Id="rId21" Type="http://schemas.openxmlformats.org/officeDocument/2006/relationships/image" Target="../media/image68.jpeg"/><Relationship Id="rId7" Type="http://schemas.openxmlformats.org/officeDocument/2006/relationships/image" Target="../media/image54.jpeg"/><Relationship Id="rId12" Type="http://schemas.openxmlformats.org/officeDocument/2006/relationships/image" Target="../media/image59.jpeg"/><Relationship Id="rId17" Type="http://schemas.openxmlformats.org/officeDocument/2006/relationships/image" Target="../media/image64.jpeg"/><Relationship Id="rId25" Type="http://schemas.openxmlformats.org/officeDocument/2006/relationships/image" Target="../media/image72.jpeg"/><Relationship Id="rId2" Type="http://schemas.openxmlformats.org/officeDocument/2006/relationships/image" Target="../media/image49.emf"/><Relationship Id="rId16" Type="http://schemas.openxmlformats.org/officeDocument/2006/relationships/image" Target="../media/image63.jpeg"/><Relationship Id="rId20" Type="http://schemas.openxmlformats.org/officeDocument/2006/relationships/image" Target="../media/image67.jpeg"/><Relationship Id="rId1" Type="http://schemas.openxmlformats.org/officeDocument/2006/relationships/image" Target="../media/image48.jpeg"/><Relationship Id="rId6" Type="http://schemas.openxmlformats.org/officeDocument/2006/relationships/image" Target="../media/image53.jpeg"/><Relationship Id="rId11" Type="http://schemas.openxmlformats.org/officeDocument/2006/relationships/image" Target="../media/image58.jpeg"/><Relationship Id="rId24" Type="http://schemas.openxmlformats.org/officeDocument/2006/relationships/image" Target="../media/image71.png"/><Relationship Id="rId5" Type="http://schemas.openxmlformats.org/officeDocument/2006/relationships/image" Target="../media/image52.jpeg"/><Relationship Id="rId15" Type="http://schemas.openxmlformats.org/officeDocument/2006/relationships/image" Target="../media/image62.jpeg"/><Relationship Id="rId23" Type="http://schemas.openxmlformats.org/officeDocument/2006/relationships/image" Target="../media/image70.png"/><Relationship Id="rId10" Type="http://schemas.openxmlformats.org/officeDocument/2006/relationships/image" Target="../media/image57.jpeg"/><Relationship Id="rId19" Type="http://schemas.openxmlformats.org/officeDocument/2006/relationships/image" Target="../media/image66.jpeg"/><Relationship Id="rId4" Type="http://schemas.openxmlformats.org/officeDocument/2006/relationships/image" Target="../media/image51.emf"/><Relationship Id="rId9" Type="http://schemas.openxmlformats.org/officeDocument/2006/relationships/image" Target="../media/image56.jpeg"/><Relationship Id="rId14" Type="http://schemas.openxmlformats.org/officeDocument/2006/relationships/image" Target="../media/image61.jpeg"/><Relationship Id="rId22" Type="http://schemas.openxmlformats.org/officeDocument/2006/relationships/image" Target="../media/image6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63</xdr:row>
      <xdr:rowOff>285750</xdr:rowOff>
    </xdr:from>
    <xdr:to>
      <xdr:col>1</xdr:col>
      <xdr:colOff>867833</xdr:colOff>
      <xdr:row>65</xdr:row>
      <xdr:rowOff>572458</xdr:rowOff>
    </xdr:to>
    <xdr:pic>
      <xdr:nvPicPr>
        <xdr:cNvPr id="4" name="Obrázek 3" descr="noční stolek - hranatý.jpg"/>
        <xdr:cNvPicPr>
          <a:picLocks noChangeAspect="1"/>
        </xdr:cNvPicPr>
      </xdr:nvPicPr>
      <xdr:blipFill>
        <a:blip xmlns:r="http://schemas.openxmlformats.org/officeDocument/2006/relationships" r:embed="rId1" cstate="print"/>
        <a:stretch>
          <a:fillRect/>
        </a:stretch>
      </xdr:blipFill>
      <xdr:spPr>
        <a:xfrm>
          <a:off x="412750" y="29654500"/>
          <a:ext cx="804333" cy="1048708"/>
        </a:xfrm>
        <a:prstGeom prst="rect">
          <a:avLst/>
        </a:prstGeom>
      </xdr:spPr>
    </xdr:pic>
    <xdr:clientData/>
  </xdr:twoCellAnchor>
  <xdr:twoCellAnchor editAs="oneCell">
    <xdr:from>
      <xdr:col>0</xdr:col>
      <xdr:colOff>232833</xdr:colOff>
      <xdr:row>59</xdr:row>
      <xdr:rowOff>84667</xdr:rowOff>
    </xdr:from>
    <xdr:to>
      <xdr:col>1</xdr:col>
      <xdr:colOff>1421694</xdr:colOff>
      <xdr:row>59</xdr:row>
      <xdr:rowOff>1809750</xdr:rowOff>
    </xdr:to>
    <xdr:pic>
      <xdr:nvPicPr>
        <xdr:cNvPr id="5" name="Obrázek 4" descr="křeslo - tekhne 309.jpg"/>
        <xdr:cNvPicPr>
          <a:picLocks noChangeAspect="1"/>
        </xdr:cNvPicPr>
      </xdr:nvPicPr>
      <xdr:blipFill>
        <a:blip xmlns:r="http://schemas.openxmlformats.org/officeDocument/2006/relationships" r:embed="rId2" cstate="print"/>
        <a:stretch>
          <a:fillRect/>
        </a:stretch>
      </xdr:blipFill>
      <xdr:spPr>
        <a:xfrm>
          <a:off x="232833" y="22722417"/>
          <a:ext cx="1538111" cy="1725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107879</xdr:colOff>
      <xdr:row>8</xdr:row>
      <xdr:rowOff>31749</xdr:rowOff>
    </xdr:from>
    <xdr:to>
      <xdr:col>1</xdr:col>
      <xdr:colOff>1157180</xdr:colOff>
      <xdr:row>10</xdr:row>
      <xdr:rowOff>476248</xdr:rowOff>
    </xdr:to>
    <xdr:pic>
      <xdr:nvPicPr>
        <xdr:cNvPr id="2" name="Obrázek 1" descr="křeslo - tekhne 309.jpg"/>
        <xdr:cNvPicPr>
          <a:picLocks noChangeAspect="1"/>
        </xdr:cNvPicPr>
      </xdr:nvPicPr>
      <xdr:blipFill>
        <a:blip xmlns:r="http://schemas.openxmlformats.org/officeDocument/2006/relationships" r:embed="rId1" cstate="print"/>
        <a:stretch>
          <a:fillRect/>
        </a:stretch>
      </xdr:blipFill>
      <xdr:spPr>
        <a:xfrm>
          <a:off x="573546" y="1852082"/>
          <a:ext cx="1049301" cy="1396999"/>
        </a:xfrm>
        <a:prstGeom prst="rect">
          <a:avLst/>
        </a:prstGeom>
      </xdr:spPr>
    </xdr:pic>
    <xdr:clientData/>
  </xdr:twoCellAnchor>
  <xdr:twoCellAnchor editAs="oneCell">
    <xdr:from>
      <xdr:col>1</xdr:col>
      <xdr:colOff>1079500</xdr:colOff>
      <xdr:row>8</xdr:row>
      <xdr:rowOff>74084</xdr:rowOff>
    </xdr:from>
    <xdr:to>
      <xdr:col>1</xdr:col>
      <xdr:colOff>2128801</xdr:colOff>
      <xdr:row>10</xdr:row>
      <xdr:rowOff>518582</xdr:rowOff>
    </xdr:to>
    <xdr:pic>
      <xdr:nvPicPr>
        <xdr:cNvPr id="3" name="Obrázek 2" descr="křeslo - tekhne 309.jpg"/>
        <xdr:cNvPicPr>
          <a:picLocks noChangeAspect="1"/>
        </xdr:cNvPicPr>
      </xdr:nvPicPr>
      <xdr:blipFill>
        <a:blip xmlns:r="http://schemas.openxmlformats.org/officeDocument/2006/relationships" r:embed="rId2" cstate="print"/>
        <a:stretch>
          <a:fillRect/>
        </a:stretch>
      </xdr:blipFill>
      <xdr:spPr>
        <a:xfrm>
          <a:off x="1545167" y="1894417"/>
          <a:ext cx="1049301" cy="1396998"/>
        </a:xfrm>
        <a:prstGeom prst="rect">
          <a:avLst/>
        </a:prstGeom>
      </xdr:spPr>
    </xdr:pic>
    <xdr:clientData/>
  </xdr:twoCellAnchor>
  <xdr:twoCellAnchor editAs="oneCell">
    <xdr:from>
      <xdr:col>1</xdr:col>
      <xdr:colOff>52917</xdr:colOff>
      <xdr:row>67</xdr:row>
      <xdr:rowOff>254745</xdr:rowOff>
    </xdr:from>
    <xdr:to>
      <xdr:col>1</xdr:col>
      <xdr:colOff>2042584</xdr:colOff>
      <xdr:row>69</xdr:row>
      <xdr:rowOff>423796</xdr:rowOff>
    </xdr:to>
    <xdr:pic>
      <xdr:nvPicPr>
        <xdr:cNvPr id="4" name="Obrázek 3" descr="křeslo - tekhne 309.jpg"/>
        <xdr:cNvPicPr>
          <a:picLocks noChangeAspect="1"/>
        </xdr:cNvPicPr>
      </xdr:nvPicPr>
      <xdr:blipFill>
        <a:blip xmlns:r="http://schemas.openxmlformats.org/officeDocument/2006/relationships" r:embed="rId3" cstate="print"/>
        <a:stretch>
          <a:fillRect/>
        </a:stretch>
      </xdr:blipFill>
      <xdr:spPr>
        <a:xfrm>
          <a:off x="518584" y="19008412"/>
          <a:ext cx="1989667" cy="1883551"/>
        </a:xfrm>
        <a:prstGeom prst="rect">
          <a:avLst/>
        </a:prstGeom>
      </xdr:spPr>
    </xdr:pic>
    <xdr:clientData/>
  </xdr:twoCellAnchor>
  <xdr:twoCellAnchor editAs="oneCell">
    <xdr:from>
      <xdr:col>1</xdr:col>
      <xdr:colOff>95250</xdr:colOff>
      <xdr:row>70</xdr:row>
      <xdr:rowOff>316573</xdr:rowOff>
    </xdr:from>
    <xdr:to>
      <xdr:col>1</xdr:col>
      <xdr:colOff>2084917</xdr:colOff>
      <xdr:row>73</xdr:row>
      <xdr:rowOff>233477</xdr:rowOff>
    </xdr:to>
    <xdr:pic>
      <xdr:nvPicPr>
        <xdr:cNvPr id="5" name="Obrázek 4" descr="křeslo - tekhne 309.jpg"/>
        <xdr:cNvPicPr>
          <a:picLocks noChangeAspect="1"/>
        </xdr:cNvPicPr>
      </xdr:nvPicPr>
      <xdr:blipFill>
        <a:blip xmlns:r="http://schemas.openxmlformats.org/officeDocument/2006/relationships" r:embed="rId4" cstate="print"/>
        <a:stretch>
          <a:fillRect/>
        </a:stretch>
      </xdr:blipFill>
      <xdr:spPr>
        <a:xfrm>
          <a:off x="560917" y="16180990"/>
          <a:ext cx="1989667" cy="1821904"/>
        </a:xfrm>
        <a:prstGeom prst="rect">
          <a:avLst/>
        </a:prstGeom>
      </xdr:spPr>
    </xdr:pic>
    <xdr:clientData/>
  </xdr:twoCellAnchor>
  <xdr:twoCellAnchor editAs="oneCell">
    <xdr:from>
      <xdr:col>1</xdr:col>
      <xdr:colOff>75461</xdr:colOff>
      <xdr:row>76</xdr:row>
      <xdr:rowOff>296334</xdr:rowOff>
    </xdr:from>
    <xdr:to>
      <xdr:col>1</xdr:col>
      <xdr:colOff>1956537</xdr:colOff>
      <xdr:row>76</xdr:row>
      <xdr:rowOff>2118238</xdr:rowOff>
    </xdr:to>
    <xdr:pic>
      <xdr:nvPicPr>
        <xdr:cNvPr id="6" name="Obrázek 5" descr="křeslo - tekhne 309.jpg"/>
        <xdr:cNvPicPr>
          <a:picLocks noChangeAspect="1"/>
        </xdr:cNvPicPr>
      </xdr:nvPicPr>
      <xdr:blipFill>
        <a:blip xmlns:r="http://schemas.openxmlformats.org/officeDocument/2006/relationships" r:embed="rId5" cstate="print"/>
        <a:stretch>
          <a:fillRect/>
        </a:stretch>
      </xdr:blipFill>
      <xdr:spPr>
        <a:xfrm>
          <a:off x="541128" y="20542251"/>
          <a:ext cx="1881076" cy="1821904"/>
        </a:xfrm>
        <a:prstGeom prst="rect">
          <a:avLst/>
        </a:prstGeom>
      </xdr:spPr>
    </xdr:pic>
    <xdr:clientData/>
  </xdr:twoCellAnchor>
  <xdr:twoCellAnchor editAs="oneCell">
    <xdr:from>
      <xdr:col>1</xdr:col>
      <xdr:colOff>265975</xdr:colOff>
      <xdr:row>47</xdr:row>
      <xdr:rowOff>271991</xdr:rowOff>
    </xdr:from>
    <xdr:to>
      <xdr:col>1</xdr:col>
      <xdr:colOff>914401</xdr:colOff>
      <xdr:row>48</xdr:row>
      <xdr:rowOff>5870</xdr:rowOff>
    </xdr:to>
    <xdr:pic>
      <xdr:nvPicPr>
        <xdr:cNvPr id="7" name="Obrázek 6" descr="noční stolek - kulatý.jpg"/>
        <xdr:cNvPicPr>
          <a:picLocks noChangeAspect="1"/>
        </xdr:cNvPicPr>
      </xdr:nvPicPr>
      <xdr:blipFill>
        <a:blip xmlns:r="http://schemas.openxmlformats.org/officeDocument/2006/relationships" r:embed="rId6" cstate="print"/>
        <a:stretch>
          <a:fillRect/>
        </a:stretch>
      </xdr:blipFill>
      <xdr:spPr>
        <a:xfrm>
          <a:off x="618400" y="56726666"/>
          <a:ext cx="648426" cy="10104"/>
        </a:xfrm>
        <a:prstGeom prst="rect">
          <a:avLst/>
        </a:prstGeom>
      </xdr:spPr>
    </xdr:pic>
    <xdr:clientData/>
  </xdr:twoCellAnchor>
  <xdr:twoCellAnchor editAs="oneCell">
    <xdr:from>
      <xdr:col>1</xdr:col>
      <xdr:colOff>603249</xdr:colOff>
      <xdr:row>35</xdr:row>
      <xdr:rowOff>497416</xdr:rowOff>
    </xdr:from>
    <xdr:to>
      <xdr:col>1</xdr:col>
      <xdr:colOff>1513416</xdr:colOff>
      <xdr:row>35</xdr:row>
      <xdr:rowOff>497417</xdr:rowOff>
    </xdr:to>
    <xdr:pic>
      <xdr:nvPicPr>
        <xdr:cNvPr id="9" name="Obrázek 8" descr="noční stolek - kulatý.jpg"/>
        <xdr:cNvPicPr>
          <a:picLocks noChangeAspect="1"/>
        </xdr:cNvPicPr>
      </xdr:nvPicPr>
      <xdr:blipFill>
        <a:blip xmlns:r="http://schemas.openxmlformats.org/officeDocument/2006/relationships" r:embed="rId7" cstate="print"/>
        <a:stretch>
          <a:fillRect/>
        </a:stretch>
      </xdr:blipFill>
      <xdr:spPr>
        <a:xfrm>
          <a:off x="955674" y="54828016"/>
          <a:ext cx="910167" cy="1"/>
        </a:xfrm>
        <a:prstGeom prst="rect">
          <a:avLst/>
        </a:prstGeom>
      </xdr:spPr>
    </xdr:pic>
    <xdr:clientData/>
  </xdr:twoCellAnchor>
  <xdr:twoCellAnchor editAs="oneCell">
    <xdr:from>
      <xdr:col>1</xdr:col>
      <xdr:colOff>603249</xdr:colOff>
      <xdr:row>40</xdr:row>
      <xdr:rowOff>497416</xdr:rowOff>
    </xdr:from>
    <xdr:to>
      <xdr:col>1</xdr:col>
      <xdr:colOff>1513416</xdr:colOff>
      <xdr:row>40</xdr:row>
      <xdr:rowOff>497417</xdr:rowOff>
    </xdr:to>
    <xdr:pic>
      <xdr:nvPicPr>
        <xdr:cNvPr id="11" name="Obrázek 10" descr="noční stolek - kulatý.jpg"/>
        <xdr:cNvPicPr>
          <a:picLocks noChangeAspect="1"/>
        </xdr:cNvPicPr>
      </xdr:nvPicPr>
      <xdr:blipFill>
        <a:blip xmlns:r="http://schemas.openxmlformats.org/officeDocument/2006/relationships" r:embed="rId7" cstate="print"/>
        <a:stretch>
          <a:fillRect/>
        </a:stretch>
      </xdr:blipFill>
      <xdr:spPr>
        <a:xfrm>
          <a:off x="955674" y="55590016"/>
          <a:ext cx="910167" cy="1"/>
        </a:xfrm>
        <a:prstGeom prst="rect">
          <a:avLst/>
        </a:prstGeom>
      </xdr:spPr>
    </xdr:pic>
    <xdr:clientData/>
  </xdr:twoCellAnchor>
  <xdr:twoCellAnchor editAs="oneCell">
    <xdr:from>
      <xdr:col>0</xdr:col>
      <xdr:colOff>127000</xdr:colOff>
      <xdr:row>36</xdr:row>
      <xdr:rowOff>66675</xdr:rowOff>
    </xdr:from>
    <xdr:to>
      <xdr:col>1</xdr:col>
      <xdr:colOff>2254250</xdr:colOff>
      <xdr:row>36</xdr:row>
      <xdr:rowOff>1477737</xdr:rowOff>
    </xdr:to>
    <xdr:pic>
      <xdr:nvPicPr>
        <xdr:cNvPr id="12" name="Obrázek 11" descr="snug - perokr-MALÁ.jpg"/>
        <xdr:cNvPicPr>
          <a:picLocks noChangeAspect="1"/>
        </xdr:cNvPicPr>
      </xdr:nvPicPr>
      <xdr:blipFill>
        <a:blip xmlns:r="http://schemas.openxmlformats.org/officeDocument/2006/relationships" r:embed="rId8" cstate="print"/>
        <a:stretch>
          <a:fillRect/>
        </a:stretch>
      </xdr:blipFill>
      <xdr:spPr>
        <a:xfrm>
          <a:off x="127000" y="13592175"/>
          <a:ext cx="2592917" cy="1411062"/>
        </a:xfrm>
        <a:prstGeom prst="rect">
          <a:avLst/>
        </a:prstGeom>
      </xdr:spPr>
    </xdr:pic>
    <xdr:clientData/>
  </xdr:twoCellAnchor>
  <xdr:twoCellAnchor editAs="oneCell">
    <xdr:from>
      <xdr:col>0</xdr:col>
      <xdr:colOff>137584</xdr:colOff>
      <xdr:row>41</xdr:row>
      <xdr:rowOff>74084</xdr:rowOff>
    </xdr:from>
    <xdr:to>
      <xdr:col>1</xdr:col>
      <xdr:colOff>2200097</xdr:colOff>
      <xdr:row>41</xdr:row>
      <xdr:rowOff>1449917</xdr:rowOff>
    </xdr:to>
    <xdr:pic>
      <xdr:nvPicPr>
        <xdr:cNvPr id="13" name="Obrázek 12" descr="snug - perokr-MALÁ.jpg"/>
        <xdr:cNvPicPr>
          <a:picLocks noChangeAspect="1"/>
        </xdr:cNvPicPr>
      </xdr:nvPicPr>
      <xdr:blipFill>
        <a:blip xmlns:r="http://schemas.openxmlformats.org/officeDocument/2006/relationships" r:embed="rId9" cstate="print"/>
        <a:stretch>
          <a:fillRect/>
        </a:stretch>
      </xdr:blipFill>
      <xdr:spPr>
        <a:xfrm>
          <a:off x="137584" y="16273640"/>
          <a:ext cx="2598735" cy="13758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53</xdr:row>
      <xdr:rowOff>167102</xdr:rowOff>
    </xdr:from>
    <xdr:to>
      <xdr:col>1</xdr:col>
      <xdr:colOff>1665111</xdr:colOff>
      <xdr:row>54</xdr:row>
      <xdr:rowOff>2229</xdr:rowOff>
    </xdr:to>
    <xdr:pic>
      <xdr:nvPicPr>
        <xdr:cNvPr id="2" name="Obrázek 1" descr="křeslo - tekhne 309.jpg"/>
        <xdr:cNvPicPr>
          <a:picLocks noChangeAspect="1"/>
        </xdr:cNvPicPr>
      </xdr:nvPicPr>
      <xdr:blipFill>
        <a:blip xmlns:r="http://schemas.openxmlformats.org/officeDocument/2006/relationships" r:embed="rId1" cstate="print"/>
        <a:stretch>
          <a:fillRect/>
        </a:stretch>
      </xdr:blipFill>
      <xdr:spPr>
        <a:xfrm>
          <a:off x="465667" y="12390852"/>
          <a:ext cx="1665111" cy="1073377"/>
        </a:xfrm>
        <a:prstGeom prst="rect">
          <a:avLst/>
        </a:prstGeom>
      </xdr:spPr>
    </xdr:pic>
    <xdr:clientData/>
  </xdr:twoCellAnchor>
  <xdr:twoCellAnchor editAs="oneCell">
    <xdr:from>
      <xdr:col>1</xdr:col>
      <xdr:colOff>222731</xdr:colOff>
      <xdr:row>57</xdr:row>
      <xdr:rowOff>0</xdr:rowOff>
    </xdr:from>
    <xdr:to>
      <xdr:col>1</xdr:col>
      <xdr:colOff>1442379</xdr:colOff>
      <xdr:row>57</xdr:row>
      <xdr:rowOff>1073377</xdr:rowOff>
    </xdr:to>
    <xdr:pic>
      <xdr:nvPicPr>
        <xdr:cNvPr id="3" name="Obrázek 2" descr="křeslo - tekhne 309.jpg"/>
        <xdr:cNvPicPr>
          <a:picLocks noChangeAspect="1"/>
        </xdr:cNvPicPr>
      </xdr:nvPicPr>
      <xdr:blipFill>
        <a:blip xmlns:r="http://schemas.openxmlformats.org/officeDocument/2006/relationships" r:embed="rId2" cstate="print"/>
        <a:stretch>
          <a:fillRect/>
        </a:stretch>
      </xdr:blipFill>
      <xdr:spPr>
        <a:xfrm>
          <a:off x="688398" y="14509750"/>
          <a:ext cx="1219648" cy="1073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202407</xdr:colOff>
      <xdr:row>52</xdr:row>
      <xdr:rowOff>208470</xdr:rowOff>
    </xdr:from>
    <xdr:to>
      <xdr:col>1</xdr:col>
      <xdr:colOff>1746251</xdr:colOff>
      <xdr:row>55</xdr:row>
      <xdr:rowOff>424699</xdr:rowOff>
    </xdr:to>
    <xdr:pic>
      <xdr:nvPicPr>
        <xdr:cNvPr id="2" name="Obrázek 1" descr="331d79c006.jpg"/>
        <xdr:cNvPicPr>
          <a:picLocks noChangeAspect="1"/>
        </xdr:cNvPicPr>
      </xdr:nvPicPr>
      <xdr:blipFill>
        <a:blip xmlns:r="http://schemas.openxmlformats.org/officeDocument/2006/relationships" r:embed="rId1" cstate="print"/>
        <a:stretch>
          <a:fillRect/>
        </a:stretch>
      </xdr:blipFill>
      <xdr:spPr>
        <a:xfrm>
          <a:off x="668074" y="33567137"/>
          <a:ext cx="1543844" cy="2121229"/>
        </a:xfrm>
        <a:prstGeom prst="rect">
          <a:avLst/>
        </a:prstGeom>
      </xdr:spPr>
    </xdr:pic>
    <xdr:clientData/>
  </xdr:twoCellAnchor>
  <xdr:twoCellAnchor editAs="oneCell">
    <xdr:from>
      <xdr:col>1</xdr:col>
      <xdr:colOff>404813</xdr:colOff>
      <xdr:row>56</xdr:row>
      <xdr:rowOff>226219</xdr:rowOff>
    </xdr:from>
    <xdr:to>
      <xdr:col>1</xdr:col>
      <xdr:colOff>2024063</xdr:colOff>
      <xdr:row>60</xdr:row>
      <xdr:rowOff>1327565</xdr:rowOff>
    </xdr:to>
    <xdr:pic>
      <xdr:nvPicPr>
        <xdr:cNvPr id="3" name="Obrázek 2" descr="757a39ea61.jpg"/>
        <xdr:cNvPicPr>
          <a:picLocks noChangeAspect="1"/>
        </xdr:cNvPicPr>
      </xdr:nvPicPr>
      <xdr:blipFill>
        <a:blip xmlns:r="http://schemas.openxmlformats.org/officeDocument/2006/relationships" r:embed="rId2" cstate="print"/>
        <a:stretch>
          <a:fillRect/>
        </a:stretch>
      </xdr:blipFill>
      <xdr:spPr>
        <a:xfrm>
          <a:off x="869157" y="60781407"/>
          <a:ext cx="1619250" cy="2053846"/>
        </a:xfrm>
        <a:prstGeom prst="rect">
          <a:avLst/>
        </a:prstGeom>
      </xdr:spPr>
    </xdr:pic>
    <xdr:clientData/>
  </xdr:twoCellAnchor>
  <xdr:twoCellAnchor editAs="oneCell">
    <xdr:from>
      <xdr:col>1</xdr:col>
      <xdr:colOff>240771</xdr:colOff>
      <xdr:row>28</xdr:row>
      <xdr:rowOff>349250</xdr:rowOff>
    </xdr:from>
    <xdr:to>
      <xdr:col>1</xdr:col>
      <xdr:colOff>889197</xdr:colOff>
      <xdr:row>29</xdr:row>
      <xdr:rowOff>83129</xdr:rowOff>
    </xdr:to>
    <xdr:pic>
      <xdr:nvPicPr>
        <xdr:cNvPr id="7" name="Obrázek 6" descr="noční stolek - kulatý.jpg"/>
        <xdr:cNvPicPr>
          <a:picLocks noChangeAspect="1"/>
        </xdr:cNvPicPr>
      </xdr:nvPicPr>
      <xdr:blipFill>
        <a:blip xmlns:r="http://schemas.openxmlformats.org/officeDocument/2006/relationships" r:embed="rId3" cstate="print"/>
        <a:stretch>
          <a:fillRect/>
        </a:stretch>
      </xdr:blipFill>
      <xdr:spPr>
        <a:xfrm>
          <a:off x="705115" y="13743781"/>
          <a:ext cx="648426" cy="686379"/>
        </a:xfrm>
        <a:prstGeom prst="rect">
          <a:avLst/>
        </a:prstGeom>
      </xdr:spPr>
    </xdr:pic>
    <xdr:clientData/>
  </xdr:twoCellAnchor>
  <xdr:twoCellAnchor editAs="oneCell">
    <xdr:from>
      <xdr:col>1</xdr:col>
      <xdr:colOff>345281</xdr:colOff>
      <xdr:row>32</xdr:row>
      <xdr:rowOff>416719</xdr:rowOff>
    </xdr:from>
    <xdr:to>
      <xdr:col>1</xdr:col>
      <xdr:colOff>993707</xdr:colOff>
      <xdr:row>33</xdr:row>
      <xdr:rowOff>19629</xdr:rowOff>
    </xdr:to>
    <xdr:pic>
      <xdr:nvPicPr>
        <xdr:cNvPr id="9" name="Obrázek 8" descr="noční stolek - kulatý.jpg"/>
        <xdr:cNvPicPr>
          <a:picLocks noChangeAspect="1"/>
        </xdr:cNvPicPr>
      </xdr:nvPicPr>
      <xdr:blipFill>
        <a:blip xmlns:r="http://schemas.openxmlformats.org/officeDocument/2006/relationships" r:embed="rId3" cstate="print"/>
        <a:stretch>
          <a:fillRect/>
        </a:stretch>
      </xdr:blipFill>
      <xdr:spPr>
        <a:xfrm>
          <a:off x="809625" y="15740063"/>
          <a:ext cx="648426" cy="686379"/>
        </a:xfrm>
        <a:prstGeom prst="rect">
          <a:avLst/>
        </a:prstGeom>
      </xdr:spPr>
    </xdr:pic>
    <xdr:clientData/>
  </xdr:twoCellAnchor>
  <xdr:twoCellAnchor editAs="oneCell">
    <xdr:from>
      <xdr:col>1</xdr:col>
      <xdr:colOff>0</xdr:colOff>
      <xdr:row>40</xdr:row>
      <xdr:rowOff>211109</xdr:rowOff>
    </xdr:from>
    <xdr:to>
      <xdr:col>1</xdr:col>
      <xdr:colOff>1881187</xdr:colOff>
      <xdr:row>41</xdr:row>
      <xdr:rowOff>6134</xdr:rowOff>
    </xdr:to>
    <xdr:pic>
      <xdr:nvPicPr>
        <xdr:cNvPr id="11" name="Obrázek 10" descr="331d79c006.jpg"/>
        <xdr:cNvPicPr>
          <a:picLocks noChangeAspect="1"/>
        </xdr:cNvPicPr>
      </xdr:nvPicPr>
      <xdr:blipFill>
        <a:blip xmlns:r="http://schemas.openxmlformats.org/officeDocument/2006/relationships" r:embed="rId4" cstate="print"/>
        <a:stretch>
          <a:fillRect/>
        </a:stretch>
      </xdr:blipFill>
      <xdr:spPr>
        <a:xfrm>
          <a:off x="465667" y="26902276"/>
          <a:ext cx="1881187" cy="1760350"/>
        </a:xfrm>
        <a:prstGeom prst="rect">
          <a:avLst/>
        </a:prstGeom>
      </xdr:spPr>
    </xdr:pic>
    <xdr:clientData/>
  </xdr:twoCellAnchor>
  <xdr:twoCellAnchor editAs="oneCell">
    <xdr:from>
      <xdr:col>1</xdr:col>
      <xdr:colOff>0</xdr:colOff>
      <xdr:row>41</xdr:row>
      <xdr:rowOff>200347</xdr:rowOff>
    </xdr:from>
    <xdr:to>
      <xdr:col>1</xdr:col>
      <xdr:colOff>1881187</xdr:colOff>
      <xdr:row>41</xdr:row>
      <xdr:rowOff>1560002</xdr:rowOff>
    </xdr:to>
    <xdr:pic>
      <xdr:nvPicPr>
        <xdr:cNvPr id="12" name="Obrázek 11" descr="331d79c006.jpg"/>
        <xdr:cNvPicPr>
          <a:picLocks noChangeAspect="1"/>
        </xdr:cNvPicPr>
      </xdr:nvPicPr>
      <xdr:blipFill>
        <a:blip xmlns:r="http://schemas.openxmlformats.org/officeDocument/2006/relationships" r:embed="rId5" cstate="print"/>
        <a:stretch>
          <a:fillRect/>
        </a:stretch>
      </xdr:blipFill>
      <xdr:spPr>
        <a:xfrm>
          <a:off x="465667" y="28987014"/>
          <a:ext cx="1881187" cy="1359655"/>
        </a:xfrm>
        <a:prstGeom prst="rect">
          <a:avLst/>
        </a:prstGeom>
      </xdr:spPr>
    </xdr:pic>
    <xdr:clientData/>
  </xdr:twoCellAnchor>
  <xdr:twoCellAnchor editAs="oneCell">
    <xdr:from>
      <xdr:col>1</xdr:col>
      <xdr:colOff>328083</xdr:colOff>
      <xdr:row>77</xdr:row>
      <xdr:rowOff>600921</xdr:rowOff>
    </xdr:from>
    <xdr:to>
      <xdr:col>1</xdr:col>
      <xdr:colOff>2209270</xdr:colOff>
      <xdr:row>78</xdr:row>
      <xdr:rowOff>281011</xdr:rowOff>
    </xdr:to>
    <xdr:pic>
      <xdr:nvPicPr>
        <xdr:cNvPr id="15" name="Obrázek 14" descr="331d79c006.jpg"/>
        <xdr:cNvPicPr>
          <a:picLocks noChangeAspect="1"/>
        </xdr:cNvPicPr>
      </xdr:nvPicPr>
      <xdr:blipFill>
        <a:blip xmlns:r="http://schemas.openxmlformats.org/officeDocument/2006/relationships" r:embed="rId6" cstate="print"/>
        <a:stretch>
          <a:fillRect/>
        </a:stretch>
      </xdr:blipFill>
      <xdr:spPr>
        <a:xfrm>
          <a:off x="793750" y="43093004"/>
          <a:ext cx="1881187" cy="1447508"/>
        </a:xfrm>
        <a:prstGeom prst="rect">
          <a:avLst/>
        </a:prstGeom>
      </xdr:spPr>
    </xdr:pic>
    <xdr:clientData/>
  </xdr:twoCellAnchor>
  <xdr:twoCellAnchor editAs="oneCell">
    <xdr:from>
      <xdr:col>1</xdr:col>
      <xdr:colOff>368592</xdr:colOff>
      <xdr:row>78</xdr:row>
      <xdr:rowOff>603250</xdr:rowOff>
    </xdr:from>
    <xdr:to>
      <xdr:col>1</xdr:col>
      <xdr:colOff>2062929</xdr:colOff>
      <xdr:row>78</xdr:row>
      <xdr:rowOff>2050758</xdr:rowOff>
    </xdr:to>
    <xdr:pic>
      <xdr:nvPicPr>
        <xdr:cNvPr id="16" name="Obrázek 15" descr="331d79c006.jpg"/>
        <xdr:cNvPicPr>
          <a:picLocks noChangeAspect="1"/>
        </xdr:cNvPicPr>
      </xdr:nvPicPr>
      <xdr:blipFill>
        <a:blip xmlns:r="http://schemas.openxmlformats.org/officeDocument/2006/relationships" r:embed="rId7" cstate="print"/>
        <a:stretch>
          <a:fillRect/>
        </a:stretch>
      </xdr:blipFill>
      <xdr:spPr>
        <a:xfrm>
          <a:off x="834259" y="44862750"/>
          <a:ext cx="1694337" cy="1447508"/>
        </a:xfrm>
        <a:prstGeom prst="rect">
          <a:avLst/>
        </a:prstGeom>
      </xdr:spPr>
    </xdr:pic>
    <xdr:clientData/>
  </xdr:twoCellAnchor>
  <xdr:twoCellAnchor editAs="oneCell">
    <xdr:from>
      <xdr:col>0</xdr:col>
      <xdr:colOff>42333</xdr:colOff>
      <xdr:row>89</xdr:row>
      <xdr:rowOff>407468</xdr:rowOff>
    </xdr:from>
    <xdr:to>
      <xdr:col>1</xdr:col>
      <xdr:colOff>2296583</xdr:colOff>
      <xdr:row>89</xdr:row>
      <xdr:rowOff>1518071</xdr:rowOff>
    </xdr:to>
    <xdr:pic>
      <xdr:nvPicPr>
        <xdr:cNvPr id="17" name="Obrázek 16" descr="křeslo - tekhne 309.jpg"/>
        <xdr:cNvPicPr>
          <a:picLocks noChangeAspect="1"/>
        </xdr:cNvPicPr>
      </xdr:nvPicPr>
      <xdr:blipFill>
        <a:blip xmlns:r="http://schemas.openxmlformats.org/officeDocument/2006/relationships" r:embed="rId8" cstate="print"/>
        <a:stretch>
          <a:fillRect/>
        </a:stretch>
      </xdr:blipFill>
      <xdr:spPr>
        <a:xfrm>
          <a:off x="42333" y="54139051"/>
          <a:ext cx="2719917" cy="1110603"/>
        </a:xfrm>
        <a:prstGeom prst="rect">
          <a:avLst/>
        </a:prstGeom>
      </xdr:spPr>
    </xdr:pic>
    <xdr:clientData/>
  </xdr:twoCellAnchor>
  <xdr:twoCellAnchor editAs="oneCell">
    <xdr:from>
      <xdr:col>0</xdr:col>
      <xdr:colOff>52916</xdr:colOff>
      <xdr:row>84</xdr:row>
      <xdr:rowOff>490755</xdr:rowOff>
    </xdr:from>
    <xdr:to>
      <xdr:col>1</xdr:col>
      <xdr:colOff>2307166</xdr:colOff>
      <xdr:row>84</xdr:row>
      <xdr:rowOff>1403014</xdr:rowOff>
    </xdr:to>
    <xdr:pic>
      <xdr:nvPicPr>
        <xdr:cNvPr id="18" name="Obrázek 17" descr="křeslo - tekhne 309.jpg"/>
        <xdr:cNvPicPr>
          <a:picLocks noChangeAspect="1"/>
        </xdr:cNvPicPr>
      </xdr:nvPicPr>
      <xdr:blipFill>
        <a:blip xmlns:r="http://schemas.openxmlformats.org/officeDocument/2006/relationships" r:embed="rId9" cstate="print"/>
        <a:stretch>
          <a:fillRect/>
        </a:stretch>
      </xdr:blipFill>
      <xdr:spPr>
        <a:xfrm>
          <a:off x="52916" y="49893755"/>
          <a:ext cx="2719917" cy="912259"/>
        </a:xfrm>
        <a:prstGeom prst="rect">
          <a:avLst/>
        </a:prstGeom>
      </xdr:spPr>
    </xdr:pic>
    <xdr:clientData/>
  </xdr:twoCellAnchor>
  <xdr:twoCellAnchor editAs="oneCell">
    <xdr:from>
      <xdr:col>1</xdr:col>
      <xdr:colOff>169334</xdr:colOff>
      <xdr:row>113</xdr:row>
      <xdr:rowOff>341945</xdr:rowOff>
    </xdr:from>
    <xdr:to>
      <xdr:col>1</xdr:col>
      <xdr:colOff>2074334</xdr:colOff>
      <xdr:row>115</xdr:row>
      <xdr:rowOff>23180</xdr:rowOff>
    </xdr:to>
    <xdr:pic>
      <xdr:nvPicPr>
        <xdr:cNvPr id="19" name="Obrázek 18" descr="křeslo - tekhne 309.jpg"/>
        <xdr:cNvPicPr>
          <a:picLocks noChangeAspect="1"/>
        </xdr:cNvPicPr>
      </xdr:nvPicPr>
      <xdr:blipFill>
        <a:blip xmlns:r="http://schemas.openxmlformats.org/officeDocument/2006/relationships" r:embed="rId10" cstate="print"/>
        <a:stretch>
          <a:fillRect/>
        </a:stretch>
      </xdr:blipFill>
      <xdr:spPr>
        <a:xfrm>
          <a:off x="635001" y="58624362"/>
          <a:ext cx="1905000" cy="1586235"/>
        </a:xfrm>
        <a:prstGeom prst="rect">
          <a:avLst/>
        </a:prstGeom>
      </xdr:spPr>
    </xdr:pic>
    <xdr:clientData/>
  </xdr:twoCellAnchor>
  <xdr:twoCellAnchor editAs="oneCell">
    <xdr:from>
      <xdr:col>1</xdr:col>
      <xdr:colOff>128905</xdr:colOff>
      <xdr:row>167</xdr:row>
      <xdr:rowOff>74082</xdr:rowOff>
    </xdr:from>
    <xdr:to>
      <xdr:col>1</xdr:col>
      <xdr:colOff>1797262</xdr:colOff>
      <xdr:row>169</xdr:row>
      <xdr:rowOff>883707</xdr:rowOff>
    </xdr:to>
    <xdr:pic>
      <xdr:nvPicPr>
        <xdr:cNvPr id="20" name="Obrázek 19" descr="křeslo - tekhne 309.jpg"/>
        <xdr:cNvPicPr>
          <a:picLocks noChangeAspect="1"/>
        </xdr:cNvPicPr>
      </xdr:nvPicPr>
      <xdr:blipFill>
        <a:blip xmlns:r="http://schemas.openxmlformats.org/officeDocument/2006/relationships" r:embed="rId11" cstate="print"/>
        <a:stretch>
          <a:fillRect/>
        </a:stretch>
      </xdr:blipFill>
      <xdr:spPr>
        <a:xfrm>
          <a:off x="594572" y="79004582"/>
          <a:ext cx="1668357" cy="2143125"/>
        </a:xfrm>
        <a:prstGeom prst="rect">
          <a:avLst/>
        </a:prstGeom>
      </xdr:spPr>
    </xdr:pic>
    <xdr:clientData/>
  </xdr:twoCellAnchor>
  <xdr:twoCellAnchor editAs="oneCell">
    <xdr:from>
      <xdr:col>1</xdr:col>
      <xdr:colOff>0</xdr:colOff>
      <xdr:row>134</xdr:row>
      <xdr:rowOff>77600</xdr:rowOff>
    </xdr:from>
    <xdr:to>
      <xdr:col>1</xdr:col>
      <xdr:colOff>1905000</xdr:colOff>
      <xdr:row>136</xdr:row>
      <xdr:rowOff>509</xdr:rowOff>
    </xdr:to>
    <xdr:pic>
      <xdr:nvPicPr>
        <xdr:cNvPr id="21" name="Obrázek 20" descr="křeslo - tekhne 309.jpg"/>
        <xdr:cNvPicPr>
          <a:picLocks noChangeAspect="1"/>
        </xdr:cNvPicPr>
      </xdr:nvPicPr>
      <xdr:blipFill>
        <a:blip xmlns:r="http://schemas.openxmlformats.org/officeDocument/2006/relationships" r:embed="rId12" cstate="print"/>
        <a:stretch>
          <a:fillRect/>
        </a:stretch>
      </xdr:blipFill>
      <xdr:spPr>
        <a:xfrm>
          <a:off x="465667" y="71007100"/>
          <a:ext cx="1905000" cy="1431034"/>
        </a:xfrm>
        <a:prstGeom prst="rect">
          <a:avLst/>
        </a:prstGeom>
      </xdr:spPr>
    </xdr:pic>
    <xdr:clientData/>
  </xdr:twoCellAnchor>
  <xdr:twoCellAnchor editAs="oneCell">
    <xdr:from>
      <xdr:col>1</xdr:col>
      <xdr:colOff>381671</xdr:colOff>
      <xdr:row>137</xdr:row>
      <xdr:rowOff>377031</xdr:rowOff>
    </xdr:from>
    <xdr:to>
      <xdr:col>1</xdr:col>
      <xdr:colOff>1656291</xdr:colOff>
      <xdr:row>138</xdr:row>
      <xdr:rowOff>726556</xdr:rowOff>
    </xdr:to>
    <xdr:pic>
      <xdr:nvPicPr>
        <xdr:cNvPr id="22" name="Obrázek 21" descr="křeslo - tekhne 309.jpg"/>
        <xdr:cNvPicPr>
          <a:picLocks noChangeAspect="1"/>
        </xdr:cNvPicPr>
      </xdr:nvPicPr>
      <xdr:blipFill>
        <a:blip xmlns:r="http://schemas.openxmlformats.org/officeDocument/2006/relationships" r:embed="rId13" cstate="print"/>
        <a:stretch>
          <a:fillRect/>
        </a:stretch>
      </xdr:blipFill>
      <xdr:spPr>
        <a:xfrm>
          <a:off x="846015" y="71064437"/>
          <a:ext cx="1274620" cy="1855745"/>
        </a:xfrm>
        <a:prstGeom prst="rect">
          <a:avLst/>
        </a:prstGeom>
      </xdr:spPr>
    </xdr:pic>
    <xdr:clientData/>
  </xdr:twoCellAnchor>
  <xdr:twoCellAnchor editAs="oneCell">
    <xdr:from>
      <xdr:col>1</xdr:col>
      <xdr:colOff>613847</xdr:colOff>
      <xdr:row>138</xdr:row>
      <xdr:rowOff>1119188</xdr:rowOff>
    </xdr:from>
    <xdr:to>
      <xdr:col>1</xdr:col>
      <xdr:colOff>1421201</xdr:colOff>
      <xdr:row>140</xdr:row>
      <xdr:rowOff>481160</xdr:rowOff>
    </xdr:to>
    <xdr:pic>
      <xdr:nvPicPr>
        <xdr:cNvPr id="23" name="Obrázek 22" descr="křeslo - tekhne 309.jpg"/>
        <xdr:cNvPicPr>
          <a:picLocks noChangeAspect="1"/>
        </xdr:cNvPicPr>
      </xdr:nvPicPr>
      <xdr:blipFill>
        <a:blip xmlns:r="http://schemas.openxmlformats.org/officeDocument/2006/relationships" r:embed="rId14" cstate="print"/>
        <a:stretch>
          <a:fillRect/>
        </a:stretch>
      </xdr:blipFill>
      <xdr:spPr>
        <a:xfrm>
          <a:off x="1147247" y="69343588"/>
          <a:ext cx="807354" cy="962172"/>
        </a:xfrm>
        <a:prstGeom prst="rect">
          <a:avLst/>
        </a:prstGeom>
      </xdr:spPr>
    </xdr:pic>
    <xdr:clientData/>
  </xdr:twoCellAnchor>
  <xdr:twoCellAnchor editAs="oneCell">
    <xdr:from>
      <xdr:col>1</xdr:col>
      <xdr:colOff>130632</xdr:colOff>
      <xdr:row>143</xdr:row>
      <xdr:rowOff>349250</xdr:rowOff>
    </xdr:from>
    <xdr:to>
      <xdr:col>1</xdr:col>
      <xdr:colOff>1195917</xdr:colOff>
      <xdr:row>145</xdr:row>
      <xdr:rowOff>573274</xdr:rowOff>
    </xdr:to>
    <xdr:pic>
      <xdr:nvPicPr>
        <xdr:cNvPr id="24" name="Obrázek 23" descr="křeslo - tekhne 309.jpg"/>
        <xdr:cNvPicPr>
          <a:picLocks noChangeAspect="1"/>
        </xdr:cNvPicPr>
      </xdr:nvPicPr>
      <xdr:blipFill>
        <a:blip xmlns:r="http://schemas.openxmlformats.org/officeDocument/2006/relationships" r:embed="rId15" cstate="print"/>
        <a:stretch>
          <a:fillRect/>
        </a:stretch>
      </xdr:blipFill>
      <xdr:spPr>
        <a:xfrm>
          <a:off x="596299" y="77184250"/>
          <a:ext cx="1065285" cy="2319524"/>
        </a:xfrm>
        <a:prstGeom prst="rect">
          <a:avLst/>
        </a:prstGeom>
      </xdr:spPr>
    </xdr:pic>
    <xdr:clientData/>
  </xdr:twoCellAnchor>
  <xdr:twoCellAnchor editAs="oneCell">
    <xdr:from>
      <xdr:col>0</xdr:col>
      <xdr:colOff>1</xdr:colOff>
      <xdr:row>154</xdr:row>
      <xdr:rowOff>188548</xdr:rowOff>
    </xdr:from>
    <xdr:to>
      <xdr:col>1</xdr:col>
      <xdr:colOff>2376770</xdr:colOff>
      <xdr:row>154</xdr:row>
      <xdr:rowOff>1756833</xdr:rowOff>
    </xdr:to>
    <xdr:pic>
      <xdr:nvPicPr>
        <xdr:cNvPr id="25" name="Obrázek 24" descr="křeslo - tekhne 309.jpg"/>
        <xdr:cNvPicPr>
          <a:picLocks noChangeAspect="1"/>
        </xdr:cNvPicPr>
      </xdr:nvPicPr>
      <xdr:blipFill>
        <a:blip xmlns:r="http://schemas.openxmlformats.org/officeDocument/2006/relationships" r:embed="rId16" cstate="print"/>
        <a:stretch>
          <a:fillRect/>
        </a:stretch>
      </xdr:blipFill>
      <xdr:spPr>
        <a:xfrm>
          <a:off x="1" y="81786048"/>
          <a:ext cx="2842436" cy="1568285"/>
        </a:xfrm>
        <a:prstGeom prst="rect">
          <a:avLst/>
        </a:prstGeom>
      </xdr:spPr>
    </xdr:pic>
    <xdr:clientData/>
  </xdr:twoCellAnchor>
  <xdr:twoCellAnchor editAs="oneCell">
    <xdr:from>
      <xdr:col>0</xdr:col>
      <xdr:colOff>279817</xdr:colOff>
      <xdr:row>154</xdr:row>
      <xdr:rowOff>1873250</xdr:rowOff>
    </xdr:from>
    <xdr:to>
      <xdr:col>1</xdr:col>
      <xdr:colOff>2096952</xdr:colOff>
      <xdr:row>154</xdr:row>
      <xdr:rowOff>3441535</xdr:rowOff>
    </xdr:to>
    <xdr:pic>
      <xdr:nvPicPr>
        <xdr:cNvPr id="26" name="Obrázek 25" descr="křeslo - tekhne 309.jpg"/>
        <xdr:cNvPicPr>
          <a:picLocks noChangeAspect="1"/>
        </xdr:cNvPicPr>
      </xdr:nvPicPr>
      <xdr:blipFill>
        <a:blip xmlns:r="http://schemas.openxmlformats.org/officeDocument/2006/relationships" r:embed="rId17" cstate="print"/>
        <a:stretch>
          <a:fillRect/>
        </a:stretch>
      </xdr:blipFill>
      <xdr:spPr>
        <a:xfrm>
          <a:off x="279817" y="83470750"/>
          <a:ext cx="2282802" cy="1568285"/>
        </a:xfrm>
        <a:prstGeom prst="rect">
          <a:avLst/>
        </a:prstGeom>
      </xdr:spPr>
    </xdr:pic>
    <xdr:clientData/>
  </xdr:twoCellAnchor>
  <xdr:twoCellAnchor editAs="oneCell">
    <xdr:from>
      <xdr:col>0</xdr:col>
      <xdr:colOff>319376</xdr:colOff>
      <xdr:row>149</xdr:row>
      <xdr:rowOff>211666</xdr:rowOff>
    </xdr:from>
    <xdr:to>
      <xdr:col>1</xdr:col>
      <xdr:colOff>2281518</xdr:colOff>
      <xdr:row>149</xdr:row>
      <xdr:rowOff>1235061</xdr:rowOff>
    </xdr:to>
    <xdr:pic>
      <xdr:nvPicPr>
        <xdr:cNvPr id="27" name="Obrázek 26" descr="křeslo - tekhne 309.jpg"/>
        <xdr:cNvPicPr>
          <a:picLocks noChangeAspect="1"/>
        </xdr:cNvPicPr>
      </xdr:nvPicPr>
      <xdr:blipFill>
        <a:blip xmlns:r="http://schemas.openxmlformats.org/officeDocument/2006/relationships" r:embed="rId18" cstate="print"/>
        <a:stretch>
          <a:fillRect/>
        </a:stretch>
      </xdr:blipFill>
      <xdr:spPr>
        <a:xfrm>
          <a:off x="319376" y="81047166"/>
          <a:ext cx="2427809" cy="1023395"/>
        </a:xfrm>
        <a:prstGeom prst="rect">
          <a:avLst/>
        </a:prstGeom>
      </xdr:spPr>
    </xdr:pic>
    <xdr:clientData/>
  </xdr:twoCellAnchor>
  <xdr:twoCellAnchor editAs="oneCell">
    <xdr:from>
      <xdr:col>0</xdr:col>
      <xdr:colOff>219360</xdr:colOff>
      <xdr:row>150</xdr:row>
      <xdr:rowOff>137815</xdr:rowOff>
    </xdr:from>
    <xdr:to>
      <xdr:col>1</xdr:col>
      <xdr:colOff>2160204</xdr:colOff>
      <xdr:row>151</xdr:row>
      <xdr:rowOff>84666</xdr:rowOff>
    </xdr:to>
    <xdr:pic>
      <xdr:nvPicPr>
        <xdr:cNvPr id="28" name="Obrázek 27" descr="křeslo - tekhne 309.jpg"/>
        <xdr:cNvPicPr>
          <a:picLocks noChangeAspect="1"/>
        </xdr:cNvPicPr>
      </xdr:nvPicPr>
      <xdr:blipFill>
        <a:blip xmlns:r="http://schemas.openxmlformats.org/officeDocument/2006/relationships" r:embed="rId19" cstate="print"/>
        <a:stretch>
          <a:fillRect/>
        </a:stretch>
      </xdr:blipFill>
      <xdr:spPr>
        <a:xfrm>
          <a:off x="219360" y="82529065"/>
          <a:ext cx="2406511" cy="1851851"/>
        </a:xfrm>
        <a:prstGeom prst="rect">
          <a:avLst/>
        </a:prstGeom>
      </xdr:spPr>
    </xdr:pic>
    <xdr:clientData/>
  </xdr:twoCellAnchor>
  <xdr:twoCellAnchor editAs="oneCell">
    <xdr:from>
      <xdr:col>0</xdr:col>
      <xdr:colOff>402167</xdr:colOff>
      <xdr:row>162</xdr:row>
      <xdr:rowOff>423233</xdr:rowOff>
    </xdr:from>
    <xdr:to>
      <xdr:col>1</xdr:col>
      <xdr:colOff>2418523</xdr:colOff>
      <xdr:row>162</xdr:row>
      <xdr:rowOff>1407582</xdr:rowOff>
    </xdr:to>
    <xdr:pic>
      <xdr:nvPicPr>
        <xdr:cNvPr id="30" name="Obrázek 29" descr="křeslo - tekhne 309.jpg"/>
        <xdr:cNvPicPr>
          <a:picLocks noChangeAspect="1"/>
        </xdr:cNvPicPr>
      </xdr:nvPicPr>
      <xdr:blipFill>
        <a:blip xmlns:r="http://schemas.openxmlformats.org/officeDocument/2006/relationships" r:embed="rId20" cstate="print"/>
        <a:stretch>
          <a:fillRect/>
        </a:stretch>
      </xdr:blipFill>
      <xdr:spPr>
        <a:xfrm>
          <a:off x="402167" y="99821900"/>
          <a:ext cx="2482023" cy="984349"/>
        </a:xfrm>
        <a:prstGeom prst="rect">
          <a:avLst/>
        </a:prstGeom>
      </xdr:spPr>
    </xdr:pic>
    <xdr:clientData/>
  </xdr:twoCellAnchor>
  <xdr:twoCellAnchor editAs="oneCell">
    <xdr:from>
      <xdr:col>0</xdr:col>
      <xdr:colOff>370417</xdr:colOff>
      <xdr:row>158</xdr:row>
      <xdr:rowOff>222250</xdr:rowOff>
    </xdr:from>
    <xdr:to>
      <xdr:col>1</xdr:col>
      <xdr:colOff>2198671</xdr:colOff>
      <xdr:row>158</xdr:row>
      <xdr:rowOff>2222500</xdr:rowOff>
    </xdr:to>
    <xdr:pic>
      <xdr:nvPicPr>
        <xdr:cNvPr id="31" name="Obrázek 30" descr="křeslo - tekhne 309.jpg"/>
        <xdr:cNvPicPr>
          <a:picLocks noChangeAspect="1"/>
        </xdr:cNvPicPr>
      </xdr:nvPicPr>
      <xdr:blipFill>
        <a:blip xmlns:r="http://schemas.openxmlformats.org/officeDocument/2006/relationships" r:embed="rId21" cstate="print"/>
        <a:stretch>
          <a:fillRect/>
        </a:stretch>
      </xdr:blipFill>
      <xdr:spPr>
        <a:xfrm>
          <a:off x="370417" y="94858417"/>
          <a:ext cx="2293921" cy="2000250"/>
        </a:xfrm>
        <a:prstGeom prst="rect">
          <a:avLst/>
        </a:prstGeom>
      </xdr:spPr>
    </xdr:pic>
    <xdr:clientData/>
  </xdr:twoCellAnchor>
  <xdr:twoCellAnchor editAs="oneCell">
    <xdr:from>
      <xdr:col>1</xdr:col>
      <xdr:colOff>1244051</xdr:colOff>
      <xdr:row>193</xdr:row>
      <xdr:rowOff>95250</xdr:rowOff>
    </xdr:from>
    <xdr:to>
      <xdr:col>1</xdr:col>
      <xdr:colOff>2138805</xdr:colOff>
      <xdr:row>196</xdr:row>
      <xdr:rowOff>714375</xdr:rowOff>
    </xdr:to>
    <xdr:pic>
      <xdr:nvPicPr>
        <xdr:cNvPr id="32" name="Obrázek 31" descr="křeslo - tekhne 309.jpg"/>
        <xdr:cNvPicPr>
          <a:picLocks noChangeAspect="1"/>
        </xdr:cNvPicPr>
      </xdr:nvPicPr>
      <xdr:blipFill>
        <a:blip xmlns:r="http://schemas.openxmlformats.org/officeDocument/2006/relationships" r:embed="rId22" cstate="print"/>
        <a:stretch>
          <a:fillRect/>
        </a:stretch>
      </xdr:blipFill>
      <xdr:spPr>
        <a:xfrm>
          <a:off x="1709718" y="118289917"/>
          <a:ext cx="894754" cy="2143125"/>
        </a:xfrm>
        <a:prstGeom prst="rect">
          <a:avLst/>
        </a:prstGeom>
      </xdr:spPr>
    </xdr:pic>
    <xdr:clientData/>
  </xdr:twoCellAnchor>
  <xdr:twoCellAnchor editAs="oneCell">
    <xdr:from>
      <xdr:col>0</xdr:col>
      <xdr:colOff>321469</xdr:colOff>
      <xdr:row>171</xdr:row>
      <xdr:rowOff>218098</xdr:rowOff>
    </xdr:from>
    <xdr:to>
      <xdr:col>1</xdr:col>
      <xdr:colOff>2164126</xdr:colOff>
      <xdr:row>174</xdr:row>
      <xdr:rowOff>59530</xdr:rowOff>
    </xdr:to>
    <xdr:pic>
      <xdr:nvPicPr>
        <xdr:cNvPr id="35" name="Obrázek 34" descr="křeslo - tekhne 309.jpg"/>
        <xdr:cNvPicPr>
          <a:picLocks noChangeAspect="1"/>
        </xdr:cNvPicPr>
      </xdr:nvPicPr>
      <xdr:blipFill>
        <a:blip xmlns:r="http://schemas.openxmlformats.org/officeDocument/2006/relationships" r:embed="rId23" cstate="print"/>
        <a:stretch>
          <a:fillRect/>
        </a:stretch>
      </xdr:blipFill>
      <xdr:spPr>
        <a:xfrm>
          <a:off x="321469" y="107457692"/>
          <a:ext cx="2307001" cy="1174932"/>
        </a:xfrm>
        <a:prstGeom prst="rect">
          <a:avLst/>
        </a:prstGeom>
      </xdr:spPr>
    </xdr:pic>
    <xdr:clientData/>
  </xdr:twoCellAnchor>
  <xdr:twoCellAnchor editAs="oneCell">
    <xdr:from>
      <xdr:col>1</xdr:col>
      <xdr:colOff>23812</xdr:colOff>
      <xdr:row>128</xdr:row>
      <xdr:rowOff>116089</xdr:rowOff>
    </xdr:from>
    <xdr:to>
      <xdr:col>1</xdr:col>
      <xdr:colOff>1928812</xdr:colOff>
      <xdr:row>128</xdr:row>
      <xdr:rowOff>1193598</xdr:rowOff>
    </xdr:to>
    <xdr:pic>
      <xdr:nvPicPr>
        <xdr:cNvPr id="36" name="Obrázek 35" descr="křeslo - tekhne 309.jpg"/>
        <xdr:cNvPicPr>
          <a:picLocks noChangeAspect="1"/>
        </xdr:cNvPicPr>
      </xdr:nvPicPr>
      <xdr:blipFill>
        <a:blip xmlns:r="http://schemas.openxmlformats.org/officeDocument/2006/relationships" r:embed="rId24" cstate="print"/>
        <a:stretch>
          <a:fillRect/>
        </a:stretch>
      </xdr:blipFill>
      <xdr:spPr>
        <a:xfrm>
          <a:off x="488156" y="66231495"/>
          <a:ext cx="1905000" cy="1077509"/>
        </a:xfrm>
        <a:prstGeom prst="rect">
          <a:avLst/>
        </a:prstGeom>
      </xdr:spPr>
    </xdr:pic>
    <xdr:clientData/>
  </xdr:twoCellAnchor>
  <xdr:twoCellAnchor editAs="oneCell">
    <xdr:from>
      <xdr:col>0</xdr:col>
      <xdr:colOff>392906</xdr:colOff>
      <xdr:row>178</xdr:row>
      <xdr:rowOff>544377</xdr:rowOff>
    </xdr:from>
    <xdr:to>
      <xdr:col>1</xdr:col>
      <xdr:colOff>2370932</xdr:colOff>
      <xdr:row>179</xdr:row>
      <xdr:rowOff>904875</xdr:rowOff>
    </xdr:to>
    <xdr:pic>
      <xdr:nvPicPr>
        <xdr:cNvPr id="37" name="Obrázek 36" descr="křeslo - tekhne 309.jpg"/>
        <xdr:cNvPicPr>
          <a:picLocks noChangeAspect="1"/>
        </xdr:cNvPicPr>
      </xdr:nvPicPr>
      <xdr:blipFill>
        <a:blip xmlns:r="http://schemas.openxmlformats.org/officeDocument/2006/relationships" r:embed="rId25" cstate="print"/>
        <a:stretch>
          <a:fillRect/>
        </a:stretch>
      </xdr:blipFill>
      <xdr:spPr>
        <a:xfrm>
          <a:off x="392906" y="107545846"/>
          <a:ext cx="2442370" cy="931998"/>
        </a:xfrm>
        <a:prstGeom prst="rect">
          <a:avLst/>
        </a:prstGeom>
      </xdr:spPr>
    </xdr:pic>
    <xdr:clientData/>
  </xdr:twoCellAnchor>
  <xdr:twoCellAnchor editAs="oneCell">
    <xdr:from>
      <xdr:col>0</xdr:col>
      <xdr:colOff>435490</xdr:colOff>
      <xdr:row>182</xdr:row>
      <xdr:rowOff>642936</xdr:rowOff>
    </xdr:from>
    <xdr:to>
      <xdr:col>1</xdr:col>
      <xdr:colOff>2304536</xdr:colOff>
      <xdr:row>183</xdr:row>
      <xdr:rowOff>812934</xdr:rowOff>
    </xdr:to>
    <xdr:pic>
      <xdr:nvPicPr>
        <xdr:cNvPr id="38" name="Obrázek 37" descr="křeslo - tekhne 309.jpg"/>
        <xdr:cNvPicPr>
          <a:picLocks noChangeAspect="1"/>
        </xdr:cNvPicPr>
      </xdr:nvPicPr>
      <xdr:blipFill>
        <a:blip xmlns:r="http://schemas.openxmlformats.org/officeDocument/2006/relationships" r:embed="rId26" cstate="print"/>
        <a:stretch>
          <a:fillRect/>
        </a:stretch>
      </xdr:blipFill>
      <xdr:spPr>
        <a:xfrm>
          <a:off x="435490" y="109549405"/>
          <a:ext cx="2333390" cy="931998"/>
        </a:xfrm>
        <a:prstGeom prst="rect">
          <a:avLst/>
        </a:prstGeom>
      </xdr:spPr>
    </xdr:pic>
    <xdr:clientData/>
  </xdr:twoCellAnchor>
  <xdr:twoCellAnchor editAs="oneCell">
    <xdr:from>
      <xdr:col>1</xdr:col>
      <xdr:colOff>428625</xdr:colOff>
      <xdr:row>119</xdr:row>
      <xdr:rowOff>309562</xdr:rowOff>
    </xdr:from>
    <xdr:to>
      <xdr:col>1</xdr:col>
      <xdr:colOff>1824609</xdr:colOff>
      <xdr:row>122</xdr:row>
      <xdr:rowOff>193230</xdr:rowOff>
    </xdr:to>
    <xdr:pic>
      <xdr:nvPicPr>
        <xdr:cNvPr id="40" name="Obrázek 39" descr="Malé - křeslo s dřevěnými područkami.jpg"/>
        <xdr:cNvPicPr>
          <a:picLocks noChangeAspect="1"/>
        </xdr:cNvPicPr>
      </xdr:nvPicPr>
      <xdr:blipFill>
        <a:blip xmlns:r="http://schemas.openxmlformats.org/officeDocument/2006/relationships" r:embed="rId27" cstate="print"/>
        <a:stretch>
          <a:fillRect/>
        </a:stretch>
      </xdr:blipFill>
      <xdr:spPr>
        <a:xfrm>
          <a:off x="892969" y="60531375"/>
          <a:ext cx="1395984" cy="1801368"/>
        </a:xfrm>
        <a:prstGeom prst="rect">
          <a:avLst/>
        </a:prstGeom>
      </xdr:spPr>
    </xdr:pic>
    <xdr:clientData/>
  </xdr:twoCellAnchor>
  <xdr:twoCellAnchor editAs="oneCell">
    <xdr:from>
      <xdr:col>0</xdr:col>
      <xdr:colOff>95251</xdr:colOff>
      <xdr:row>13</xdr:row>
      <xdr:rowOff>59531</xdr:rowOff>
    </xdr:from>
    <xdr:to>
      <xdr:col>1</xdr:col>
      <xdr:colOff>2381251</xdr:colOff>
      <xdr:row>13</xdr:row>
      <xdr:rowOff>1556265</xdr:rowOff>
    </xdr:to>
    <xdr:pic>
      <xdr:nvPicPr>
        <xdr:cNvPr id="41" name="Obrázek 40" descr="snug - perokr-MALÁ.jpg"/>
        <xdr:cNvPicPr>
          <a:picLocks noChangeAspect="1"/>
        </xdr:cNvPicPr>
      </xdr:nvPicPr>
      <xdr:blipFill>
        <a:blip xmlns:r="http://schemas.openxmlformats.org/officeDocument/2006/relationships" r:embed="rId28" cstate="print"/>
        <a:stretch>
          <a:fillRect/>
        </a:stretch>
      </xdr:blipFill>
      <xdr:spPr>
        <a:xfrm>
          <a:off x="95251" y="5203031"/>
          <a:ext cx="2750344" cy="1496734"/>
        </a:xfrm>
        <a:prstGeom prst="rect">
          <a:avLst/>
        </a:prstGeom>
      </xdr:spPr>
    </xdr:pic>
    <xdr:clientData/>
  </xdr:twoCellAnchor>
  <xdr:twoCellAnchor editAs="oneCell">
    <xdr:from>
      <xdr:col>0</xdr:col>
      <xdr:colOff>95250</xdr:colOff>
      <xdr:row>19</xdr:row>
      <xdr:rowOff>47625</xdr:rowOff>
    </xdr:from>
    <xdr:to>
      <xdr:col>1</xdr:col>
      <xdr:colOff>2381250</xdr:colOff>
      <xdr:row>19</xdr:row>
      <xdr:rowOff>1544359</xdr:rowOff>
    </xdr:to>
    <xdr:pic>
      <xdr:nvPicPr>
        <xdr:cNvPr id="42" name="Obrázek 41" descr="snug - perokr-MALÁ.jpg"/>
        <xdr:cNvPicPr>
          <a:picLocks noChangeAspect="1"/>
        </xdr:cNvPicPr>
      </xdr:nvPicPr>
      <xdr:blipFill>
        <a:blip xmlns:r="http://schemas.openxmlformats.org/officeDocument/2006/relationships" r:embed="rId28" cstate="print"/>
        <a:stretch>
          <a:fillRect/>
        </a:stretch>
      </xdr:blipFill>
      <xdr:spPr>
        <a:xfrm>
          <a:off x="95250" y="10167938"/>
          <a:ext cx="2750344" cy="1496734"/>
        </a:xfrm>
        <a:prstGeom prst="rect">
          <a:avLst/>
        </a:prstGeom>
      </xdr:spPr>
    </xdr:pic>
    <xdr:clientData/>
  </xdr:twoCellAnchor>
  <xdr:twoCellAnchor editAs="oneCell">
    <xdr:from>
      <xdr:col>0</xdr:col>
      <xdr:colOff>116682</xdr:colOff>
      <xdr:row>7</xdr:row>
      <xdr:rowOff>92868</xdr:rowOff>
    </xdr:from>
    <xdr:to>
      <xdr:col>1</xdr:col>
      <xdr:colOff>2402682</xdr:colOff>
      <xdr:row>9</xdr:row>
      <xdr:rowOff>17977</xdr:rowOff>
    </xdr:to>
    <xdr:pic>
      <xdr:nvPicPr>
        <xdr:cNvPr id="43" name="Obrázek 42" descr="snug - perokr-MALÁ.jpg"/>
        <xdr:cNvPicPr>
          <a:picLocks noChangeAspect="1"/>
        </xdr:cNvPicPr>
      </xdr:nvPicPr>
      <xdr:blipFill>
        <a:blip xmlns:r="http://schemas.openxmlformats.org/officeDocument/2006/relationships" r:embed="rId28" cstate="print"/>
        <a:stretch>
          <a:fillRect/>
        </a:stretch>
      </xdr:blipFill>
      <xdr:spPr>
        <a:xfrm>
          <a:off x="116682" y="1950243"/>
          <a:ext cx="2750344" cy="1496734"/>
        </a:xfrm>
        <a:prstGeom prst="rect">
          <a:avLst/>
        </a:prstGeom>
      </xdr:spPr>
    </xdr:pic>
    <xdr:clientData/>
  </xdr:twoCellAnchor>
  <xdr:twoCellAnchor editAs="oneCell">
    <xdr:from>
      <xdr:col>1</xdr:col>
      <xdr:colOff>568960</xdr:colOff>
      <xdr:row>207</xdr:row>
      <xdr:rowOff>508000</xdr:rowOff>
    </xdr:from>
    <xdr:to>
      <xdr:col>1</xdr:col>
      <xdr:colOff>1699260</xdr:colOff>
      <xdr:row>207</xdr:row>
      <xdr:rowOff>1155700</xdr:rowOff>
    </xdr:to>
    <xdr:pic>
      <xdr:nvPicPr>
        <xdr:cNvPr id="39" name="Obrázek 62" descr="http://i.cdn.nrholding.net/15767964/800/600/"/>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xmlns="" val="0"/>
            </a:ext>
          </a:extLst>
        </a:blip>
        <a:srcRect/>
        <a:stretch>
          <a:fillRect/>
        </a:stretch>
      </xdr:blipFill>
      <xdr:spPr bwMode="auto">
        <a:xfrm>
          <a:off x="1107440" y="117977920"/>
          <a:ext cx="1130300" cy="647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57</xdr:row>
      <xdr:rowOff>11906</xdr:rowOff>
    </xdr:from>
    <xdr:to>
      <xdr:col>1</xdr:col>
      <xdr:colOff>2047875</xdr:colOff>
      <xdr:row>64</xdr:row>
      <xdr:rowOff>50575</xdr:rowOff>
    </xdr:to>
    <xdr:pic>
      <xdr:nvPicPr>
        <xdr:cNvPr id="7"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42975" y="18871406"/>
          <a:ext cx="276225" cy="1372169"/>
        </a:xfrm>
        <a:prstGeom prst="rect">
          <a:avLst/>
        </a:prstGeom>
        <a:noFill/>
      </xdr:spPr>
    </xdr:pic>
    <xdr:clientData/>
  </xdr:twoCellAnchor>
  <xdr:twoCellAnchor editAs="oneCell">
    <xdr:from>
      <xdr:col>1</xdr:col>
      <xdr:colOff>0</xdr:colOff>
      <xdr:row>67</xdr:row>
      <xdr:rowOff>47625</xdr:rowOff>
    </xdr:from>
    <xdr:to>
      <xdr:col>1</xdr:col>
      <xdr:colOff>2393156</xdr:colOff>
      <xdr:row>77</xdr:row>
      <xdr:rowOff>85725</xdr:rowOff>
    </xdr:to>
    <xdr:pic>
      <xdr:nvPicPr>
        <xdr:cNvPr id="8" name="Picture 24"/>
        <xdr:cNvPicPr>
          <a:picLocks noChangeAspect="1" noChangeArrowheads="1"/>
        </xdr:cNvPicPr>
      </xdr:nvPicPr>
      <xdr:blipFill>
        <a:blip xmlns:r="http://schemas.openxmlformats.org/officeDocument/2006/relationships" r:embed="rId2" cstate="print"/>
        <a:srcRect/>
        <a:stretch>
          <a:fillRect/>
        </a:stretch>
      </xdr:blipFill>
      <xdr:spPr bwMode="auto">
        <a:xfrm>
          <a:off x="609600" y="20812125"/>
          <a:ext cx="611981" cy="1943100"/>
        </a:xfrm>
        <a:prstGeom prst="rect">
          <a:avLst/>
        </a:prstGeom>
        <a:noFill/>
      </xdr:spPr>
    </xdr:pic>
    <xdr:clientData/>
  </xdr:twoCellAnchor>
  <xdr:twoCellAnchor editAs="oneCell">
    <xdr:from>
      <xdr:col>1</xdr:col>
      <xdr:colOff>35719</xdr:colOff>
      <xdr:row>7</xdr:row>
      <xdr:rowOff>71437</xdr:rowOff>
    </xdr:from>
    <xdr:to>
      <xdr:col>1</xdr:col>
      <xdr:colOff>2235994</xdr:colOff>
      <xdr:row>15</xdr:row>
      <xdr:rowOff>128587</xdr:rowOff>
    </xdr:to>
    <xdr:pic>
      <xdr:nvPicPr>
        <xdr:cNvPr id="11"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645319" y="1404937"/>
          <a:ext cx="571500" cy="15811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47626</xdr:colOff>
      <xdr:row>14</xdr:row>
      <xdr:rowOff>329506</xdr:rowOff>
    </xdr:from>
    <xdr:to>
      <xdr:col>1</xdr:col>
      <xdr:colOff>1099347</xdr:colOff>
      <xdr:row>18</xdr:row>
      <xdr:rowOff>162820</xdr:rowOff>
    </xdr:to>
    <xdr:pic>
      <xdr:nvPicPr>
        <xdr:cNvPr id="6" name="Obrázek 5" descr="BRA_299308.jpg"/>
        <xdr:cNvPicPr>
          <a:picLocks noChangeAspect="1"/>
        </xdr:cNvPicPr>
      </xdr:nvPicPr>
      <xdr:blipFill>
        <a:blip xmlns:r="http://schemas.openxmlformats.org/officeDocument/2006/relationships" r:embed="rId1" cstate="print"/>
        <a:stretch>
          <a:fillRect/>
        </a:stretch>
      </xdr:blipFill>
      <xdr:spPr>
        <a:xfrm>
          <a:off x="511970" y="5854006"/>
          <a:ext cx="1051721" cy="976314"/>
        </a:xfrm>
        <a:prstGeom prst="rect">
          <a:avLst/>
        </a:prstGeom>
      </xdr:spPr>
    </xdr:pic>
    <xdr:clientData/>
  </xdr:twoCellAnchor>
  <xdr:twoCellAnchor editAs="oneCell">
    <xdr:from>
      <xdr:col>1</xdr:col>
      <xdr:colOff>1238251</xdr:colOff>
      <xdr:row>15</xdr:row>
      <xdr:rowOff>91196</xdr:rowOff>
    </xdr:from>
    <xdr:to>
      <xdr:col>1</xdr:col>
      <xdr:colOff>2289972</xdr:colOff>
      <xdr:row>18</xdr:row>
      <xdr:rowOff>27865</xdr:rowOff>
    </xdr:to>
    <xdr:pic>
      <xdr:nvPicPr>
        <xdr:cNvPr id="7" name="Obrázek 6" descr="BRA_299308.jpg"/>
        <xdr:cNvPicPr>
          <a:picLocks noChangeAspect="1"/>
        </xdr:cNvPicPr>
      </xdr:nvPicPr>
      <xdr:blipFill>
        <a:blip xmlns:r="http://schemas.openxmlformats.org/officeDocument/2006/relationships" r:embed="rId2" cstate="print"/>
        <a:stretch>
          <a:fillRect/>
        </a:stretch>
      </xdr:blipFill>
      <xdr:spPr>
        <a:xfrm>
          <a:off x="1702595" y="5996696"/>
          <a:ext cx="1051721" cy="6986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299358</xdr:colOff>
      <xdr:row>4</xdr:row>
      <xdr:rowOff>40821</xdr:rowOff>
    </xdr:from>
    <xdr:ext cx="1435320" cy="964439"/>
    <xdr:pic>
      <xdr:nvPicPr>
        <xdr:cNvPr id="2" name="Obrázek 1"/>
        <xdr:cNvPicPr>
          <a:picLocks noChangeAspect="1"/>
        </xdr:cNvPicPr>
      </xdr:nvPicPr>
      <xdr:blipFill>
        <a:blip xmlns:r="http://schemas.openxmlformats.org/officeDocument/2006/relationships" r:embed="rId1" cstate="print">
          <a:alphaModFix/>
          <a:lum/>
        </a:blip>
        <a:srcRect/>
        <a:stretch>
          <a:fillRect/>
        </a:stretch>
      </xdr:blipFill>
      <xdr:spPr>
        <a:xfrm>
          <a:off x="972458" y="752021"/>
          <a:ext cx="1435320" cy="964439"/>
        </a:xfrm>
        <a:prstGeom prst="rect">
          <a:avLst/>
        </a:prstGeom>
        <a:noFill/>
        <a:ln>
          <a:noFill/>
        </a:ln>
      </xdr:spPr>
    </xdr:pic>
    <xdr:clientData/>
  </xdr:oneCellAnchor>
  <xdr:twoCellAnchor editAs="oneCell">
    <xdr:from>
      <xdr:col>1</xdr:col>
      <xdr:colOff>0</xdr:colOff>
      <xdr:row>11</xdr:row>
      <xdr:rowOff>0</xdr:rowOff>
    </xdr:from>
    <xdr:to>
      <xdr:col>1</xdr:col>
      <xdr:colOff>2162175</xdr:colOff>
      <xdr:row>11</xdr:row>
      <xdr:rowOff>1085850</xdr:rowOff>
    </xdr:to>
    <xdr:pic>
      <xdr:nvPicPr>
        <xdr:cNvPr id="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673100" y="2311400"/>
          <a:ext cx="676275" cy="171450"/>
        </a:xfrm>
        <a:prstGeom prst="rect">
          <a:avLst/>
        </a:prstGeom>
        <a:noFill/>
      </xdr:spPr>
    </xdr:pic>
    <xdr:clientData/>
  </xdr:twoCellAnchor>
  <xdr:twoCellAnchor editAs="oneCell">
    <xdr:from>
      <xdr:col>1</xdr:col>
      <xdr:colOff>0</xdr:colOff>
      <xdr:row>14</xdr:row>
      <xdr:rowOff>0</xdr:rowOff>
    </xdr:from>
    <xdr:to>
      <xdr:col>1</xdr:col>
      <xdr:colOff>2162175</xdr:colOff>
      <xdr:row>14</xdr:row>
      <xdr:rowOff>1133475</xdr:rowOff>
    </xdr:to>
    <xdr:pic>
      <xdr:nvPicPr>
        <xdr:cNvPr id="6"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673100" y="2844800"/>
          <a:ext cx="676275" cy="180975"/>
        </a:xfrm>
        <a:prstGeom prst="rect">
          <a:avLst/>
        </a:prstGeom>
        <a:noFill/>
      </xdr:spPr>
    </xdr:pic>
    <xdr:clientData/>
  </xdr:twoCellAnchor>
  <xdr:twoCellAnchor editAs="oneCell">
    <xdr:from>
      <xdr:col>1</xdr:col>
      <xdr:colOff>0</xdr:colOff>
      <xdr:row>17</xdr:row>
      <xdr:rowOff>0</xdr:rowOff>
    </xdr:from>
    <xdr:to>
      <xdr:col>1</xdr:col>
      <xdr:colOff>2240947</xdr:colOff>
      <xdr:row>18</xdr:row>
      <xdr:rowOff>95250</xdr:rowOff>
    </xdr:to>
    <xdr:pic>
      <xdr:nvPicPr>
        <xdr:cNvPr id="7"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673100" y="3378200"/>
          <a:ext cx="678847" cy="273050"/>
        </a:xfrm>
        <a:prstGeom prst="rect">
          <a:avLst/>
        </a:prstGeom>
        <a:noFill/>
      </xdr:spPr>
    </xdr:pic>
    <xdr:clientData/>
  </xdr:twoCellAnchor>
  <xdr:oneCellAnchor>
    <xdr:from>
      <xdr:col>1</xdr:col>
      <xdr:colOff>0</xdr:colOff>
      <xdr:row>21</xdr:row>
      <xdr:rowOff>0</xdr:rowOff>
    </xdr:from>
    <xdr:ext cx="1335599" cy="1201319"/>
    <xdr:pic>
      <xdr:nvPicPr>
        <xdr:cNvPr id="8" name="Obrázek 7"/>
        <xdr:cNvPicPr>
          <a:picLocks noChangeAspect="1"/>
        </xdr:cNvPicPr>
      </xdr:nvPicPr>
      <xdr:blipFill>
        <a:blip xmlns:r="http://schemas.openxmlformats.org/officeDocument/2006/relationships" r:embed="rId5" cstate="print">
          <a:alphaModFix/>
          <a:lum/>
        </a:blip>
        <a:srcRect/>
        <a:stretch>
          <a:fillRect/>
        </a:stretch>
      </xdr:blipFill>
      <xdr:spPr>
        <a:xfrm>
          <a:off x="673100" y="4089400"/>
          <a:ext cx="1335599" cy="1201319"/>
        </a:xfrm>
        <a:prstGeom prst="rect">
          <a:avLst/>
        </a:prstGeom>
        <a:noFill/>
        <a:ln>
          <a:noFill/>
        </a:ln>
      </xdr:spPr>
    </xdr:pic>
    <xdr:clientData/>
  </xdr:oneCellAnchor>
  <xdr:oneCellAnchor>
    <xdr:from>
      <xdr:col>1</xdr:col>
      <xdr:colOff>0</xdr:colOff>
      <xdr:row>41</xdr:row>
      <xdr:rowOff>0</xdr:rowOff>
    </xdr:from>
    <xdr:ext cx="1435320" cy="964439"/>
    <xdr:pic>
      <xdr:nvPicPr>
        <xdr:cNvPr id="9" name="Obrázek 8"/>
        <xdr:cNvPicPr>
          <a:picLocks noChangeAspect="1"/>
        </xdr:cNvPicPr>
      </xdr:nvPicPr>
      <xdr:blipFill>
        <a:blip xmlns:r="http://schemas.openxmlformats.org/officeDocument/2006/relationships" r:embed="rId1" cstate="print">
          <a:alphaModFix/>
          <a:lum/>
        </a:blip>
        <a:srcRect/>
        <a:stretch>
          <a:fillRect/>
        </a:stretch>
      </xdr:blipFill>
      <xdr:spPr>
        <a:xfrm>
          <a:off x="673100" y="5511800"/>
          <a:ext cx="1435320" cy="964439"/>
        </a:xfrm>
        <a:prstGeom prst="rect">
          <a:avLst/>
        </a:prstGeom>
        <a:noFill/>
        <a:ln>
          <a:noFill/>
        </a:ln>
      </xdr:spPr>
    </xdr:pic>
    <xdr:clientData/>
  </xdr:oneCellAnchor>
  <xdr:oneCellAnchor>
    <xdr:from>
      <xdr:col>1</xdr:col>
      <xdr:colOff>0</xdr:colOff>
      <xdr:row>44</xdr:row>
      <xdr:rowOff>0</xdr:rowOff>
    </xdr:from>
    <xdr:ext cx="1352159" cy="949320"/>
    <xdr:pic>
      <xdr:nvPicPr>
        <xdr:cNvPr id="10" name="Obrázek 9"/>
        <xdr:cNvPicPr>
          <a:picLocks noChangeAspect="1"/>
        </xdr:cNvPicPr>
      </xdr:nvPicPr>
      <xdr:blipFill>
        <a:blip xmlns:r="http://schemas.openxmlformats.org/officeDocument/2006/relationships" r:embed="rId6" cstate="print">
          <a:alphaModFix/>
          <a:lum/>
        </a:blip>
        <a:srcRect/>
        <a:stretch>
          <a:fillRect/>
        </a:stretch>
      </xdr:blipFill>
      <xdr:spPr>
        <a:xfrm>
          <a:off x="673100" y="6045200"/>
          <a:ext cx="1352159" cy="949320"/>
        </a:xfrm>
        <a:prstGeom prst="rect">
          <a:avLst/>
        </a:prstGeom>
        <a:noFill/>
        <a:ln>
          <a:noFill/>
        </a:ln>
      </xdr:spPr>
    </xdr:pic>
    <xdr:clientData/>
  </xdr:oneCellAnchor>
  <xdr:oneCellAnchor>
    <xdr:from>
      <xdr:col>1</xdr:col>
      <xdr:colOff>0</xdr:colOff>
      <xdr:row>47</xdr:row>
      <xdr:rowOff>0</xdr:rowOff>
    </xdr:from>
    <xdr:ext cx="1751399" cy="979919"/>
    <xdr:pic>
      <xdr:nvPicPr>
        <xdr:cNvPr id="11" name="Obrázek 2"/>
        <xdr:cNvPicPr>
          <a:picLocks noChangeAspect="1"/>
        </xdr:cNvPicPr>
      </xdr:nvPicPr>
      <xdr:blipFill>
        <a:blip xmlns:r="http://schemas.openxmlformats.org/officeDocument/2006/relationships" r:embed="rId7" cstate="print">
          <a:alphaModFix/>
          <a:lum/>
        </a:blip>
        <a:srcRect/>
        <a:stretch>
          <a:fillRect/>
        </a:stretch>
      </xdr:blipFill>
      <xdr:spPr>
        <a:xfrm>
          <a:off x="673100" y="6578600"/>
          <a:ext cx="1751399" cy="979919"/>
        </a:xfrm>
        <a:prstGeom prst="rect">
          <a:avLst/>
        </a:prstGeom>
        <a:noFill/>
        <a:ln>
          <a:noFill/>
        </a:ln>
      </xdr:spPr>
    </xdr:pic>
    <xdr:clientData/>
  </xdr:oneCellAnchor>
  <xdr:oneCellAnchor>
    <xdr:from>
      <xdr:col>1</xdr:col>
      <xdr:colOff>0</xdr:colOff>
      <xdr:row>54</xdr:row>
      <xdr:rowOff>0</xdr:rowOff>
    </xdr:from>
    <xdr:ext cx="1702440" cy="868679"/>
    <xdr:pic>
      <xdr:nvPicPr>
        <xdr:cNvPr id="12" name="Obrázek 3"/>
        <xdr:cNvPicPr>
          <a:picLocks noChangeAspect="1"/>
        </xdr:cNvPicPr>
      </xdr:nvPicPr>
      <xdr:blipFill>
        <a:blip xmlns:r="http://schemas.openxmlformats.org/officeDocument/2006/relationships" r:embed="rId8" cstate="print">
          <a:alphaModFix/>
          <a:lum/>
        </a:blip>
        <a:srcRect/>
        <a:stretch>
          <a:fillRect/>
        </a:stretch>
      </xdr:blipFill>
      <xdr:spPr>
        <a:xfrm>
          <a:off x="673100" y="7823200"/>
          <a:ext cx="1702440" cy="868679"/>
        </a:xfrm>
        <a:prstGeom prst="rect">
          <a:avLst/>
        </a:prstGeom>
        <a:noFill/>
        <a:ln>
          <a:noFill/>
        </a:ln>
      </xdr:spPr>
    </xdr:pic>
    <xdr:clientData/>
  </xdr:oneCellAnchor>
  <xdr:oneCellAnchor>
    <xdr:from>
      <xdr:col>1</xdr:col>
      <xdr:colOff>0</xdr:colOff>
      <xdr:row>57</xdr:row>
      <xdr:rowOff>0</xdr:rowOff>
    </xdr:from>
    <xdr:ext cx="1407959" cy="1142639"/>
    <xdr:pic>
      <xdr:nvPicPr>
        <xdr:cNvPr id="13" name="Obrázek 12"/>
        <xdr:cNvPicPr>
          <a:picLocks noChangeAspect="1"/>
        </xdr:cNvPicPr>
      </xdr:nvPicPr>
      <xdr:blipFill>
        <a:blip xmlns:r="http://schemas.openxmlformats.org/officeDocument/2006/relationships" r:embed="rId9" cstate="print">
          <a:alphaModFix/>
          <a:lum/>
        </a:blip>
        <a:srcRect/>
        <a:stretch>
          <a:fillRect/>
        </a:stretch>
      </xdr:blipFill>
      <xdr:spPr>
        <a:xfrm>
          <a:off x="673100" y="8356600"/>
          <a:ext cx="1407959" cy="1142639"/>
        </a:xfrm>
        <a:prstGeom prst="rect">
          <a:avLst/>
        </a:prstGeom>
        <a:noFill/>
        <a:ln>
          <a:noFill/>
        </a:ln>
      </xdr:spPr>
    </xdr:pic>
    <xdr:clientData/>
  </xdr:oneCellAnchor>
  <xdr:oneCellAnchor>
    <xdr:from>
      <xdr:col>1</xdr:col>
      <xdr:colOff>163287</xdr:colOff>
      <xdr:row>62</xdr:row>
      <xdr:rowOff>337457</xdr:rowOff>
    </xdr:from>
    <xdr:ext cx="1704960" cy="763200"/>
    <xdr:pic>
      <xdr:nvPicPr>
        <xdr:cNvPr id="14" name="Obrázek 8"/>
        <xdr:cNvPicPr>
          <a:picLocks noChangeAspect="1"/>
        </xdr:cNvPicPr>
      </xdr:nvPicPr>
      <xdr:blipFill>
        <a:blip xmlns:r="http://schemas.openxmlformats.org/officeDocument/2006/relationships" r:embed="rId10" cstate="print">
          <a:alphaModFix/>
          <a:lum/>
        </a:blip>
        <a:srcRect/>
        <a:stretch>
          <a:fillRect/>
        </a:stretch>
      </xdr:blipFill>
      <xdr:spPr>
        <a:xfrm>
          <a:off x="836387" y="9417957"/>
          <a:ext cx="1704960" cy="763200"/>
        </a:xfrm>
        <a:prstGeom prst="rect">
          <a:avLst/>
        </a:prstGeom>
        <a:noFill/>
        <a:ln>
          <a:noFill/>
        </a:ln>
      </xdr:spPr>
    </xdr:pic>
    <xdr:clientData/>
  </xdr:oneCellAnchor>
  <xdr:twoCellAnchor editAs="oneCell">
    <xdr:from>
      <xdr:col>1</xdr:col>
      <xdr:colOff>122464</xdr:colOff>
      <xdr:row>59</xdr:row>
      <xdr:rowOff>353785</xdr:rowOff>
    </xdr:from>
    <xdr:to>
      <xdr:col>1</xdr:col>
      <xdr:colOff>2284639</xdr:colOff>
      <xdr:row>60</xdr:row>
      <xdr:rowOff>840919</xdr:rowOff>
    </xdr:to>
    <xdr:pic>
      <xdr:nvPicPr>
        <xdr:cNvPr id="15"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795564" y="8888185"/>
          <a:ext cx="549275" cy="182334"/>
        </a:xfrm>
        <a:prstGeom prst="rect">
          <a:avLst/>
        </a:prstGeom>
        <a:noFill/>
      </xdr:spPr>
    </xdr:pic>
    <xdr:clientData/>
  </xdr:twoCellAnchor>
  <xdr:oneCellAnchor>
    <xdr:from>
      <xdr:col>1</xdr:col>
      <xdr:colOff>163287</xdr:colOff>
      <xdr:row>65</xdr:row>
      <xdr:rowOff>337457</xdr:rowOff>
    </xdr:from>
    <xdr:ext cx="1704960" cy="763200"/>
    <xdr:pic>
      <xdr:nvPicPr>
        <xdr:cNvPr id="16" name="Obrázek 8"/>
        <xdr:cNvPicPr>
          <a:picLocks noChangeAspect="1"/>
        </xdr:cNvPicPr>
      </xdr:nvPicPr>
      <xdr:blipFill>
        <a:blip xmlns:r="http://schemas.openxmlformats.org/officeDocument/2006/relationships" r:embed="rId10" cstate="print">
          <a:alphaModFix/>
          <a:lum/>
        </a:blip>
        <a:srcRect/>
        <a:stretch>
          <a:fillRect/>
        </a:stretch>
      </xdr:blipFill>
      <xdr:spPr>
        <a:xfrm>
          <a:off x="836387" y="9951357"/>
          <a:ext cx="1704960" cy="763200"/>
        </a:xfrm>
        <a:prstGeom prst="rect">
          <a:avLst/>
        </a:prstGeom>
        <a:noFill/>
        <a:ln>
          <a:noFill/>
        </a:ln>
      </xdr:spPr>
    </xdr:pic>
    <xdr:clientData/>
  </xdr:oneCellAnchor>
  <xdr:oneCellAnchor>
    <xdr:from>
      <xdr:col>1</xdr:col>
      <xdr:colOff>0</xdr:colOff>
      <xdr:row>69</xdr:row>
      <xdr:rowOff>0</xdr:rowOff>
    </xdr:from>
    <xdr:ext cx="1335599" cy="1201319"/>
    <xdr:pic>
      <xdr:nvPicPr>
        <xdr:cNvPr id="17" name="Obrázek 7"/>
        <xdr:cNvPicPr>
          <a:picLocks noChangeAspect="1"/>
        </xdr:cNvPicPr>
      </xdr:nvPicPr>
      <xdr:blipFill>
        <a:blip xmlns:r="http://schemas.openxmlformats.org/officeDocument/2006/relationships" r:embed="rId5" cstate="print">
          <a:alphaModFix/>
          <a:lum/>
        </a:blip>
        <a:srcRect/>
        <a:stretch>
          <a:fillRect/>
        </a:stretch>
      </xdr:blipFill>
      <xdr:spPr>
        <a:xfrm>
          <a:off x="673100" y="10490200"/>
          <a:ext cx="1335599" cy="1201319"/>
        </a:xfrm>
        <a:prstGeom prst="rect">
          <a:avLst/>
        </a:prstGeom>
        <a:noFill/>
        <a:ln>
          <a:noFill/>
        </a:ln>
      </xdr:spPr>
    </xdr:pic>
    <xdr:clientData/>
  </xdr:oneCellAnchor>
  <xdr:oneCellAnchor>
    <xdr:from>
      <xdr:col>1</xdr:col>
      <xdr:colOff>0</xdr:colOff>
      <xdr:row>72</xdr:row>
      <xdr:rowOff>0</xdr:rowOff>
    </xdr:from>
    <xdr:ext cx="1318319" cy="1060920"/>
    <xdr:pic>
      <xdr:nvPicPr>
        <xdr:cNvPr id="18" name="Obrázek 17"/>
        <xdr:cNvPicPr>
          <a:picLocks noChangeAspect="1"/>
        </xdr:cNvPicPr>
      </xdr:nvPicPr>
      <xdr:blipFill>
        <a:blip xmlns:r="http://schemas.openxmlformats.org/officeDocument/2006/relationships" r:embed="rId11" cstate="print">
          <a:alphaModFix/>
          <a:lum/>
        </a:blip>
        <a:srcRect/>
        <a:stretch>
          <a:fillRect/>
        </a:stretch>
      </xdr:blipFill>
      <xdr:spPr>
        <a:xfrm>
          <a:off x="673100" y="11023600"/>
          <a:ext cx="1318319" cy="1060920"/>
        </a:xfrm>
        <a:prstGeom prst="rect">
          <a:avLst/>
        </a:prstGeom>
        <a:noFill/>
        <a:ln>
          <a:noFill/>
        </a:ln>
      </xdr:spPr>
    </xdr:pic>
    <xdr:clientData/>
  </xdr:oneCellAnchor>
  <xdr:oneCellAnchor>
    <xdr:from>
      <xdr:col>1</xdr:col>
      <xdr:colOff>0</xdr:colOff>
      <xdr:row>75</xdr:row>
      <xdr:rowOff>0</xdr:rowOff>
    </xdr:from>
    <xdr:ext cx="1568879" cy="1185840"/>
    <xdr:pic>
      <xdr:nvPicPr>
        <xdr:cNvPr id="19" name="Obrázek 19"/>
        <xdr:cNvPicPr>
          <a:picLocks noChangeAspect="1"/>
        </xdr:cNvPicPr>
      </xdr:nvPicPr>
      <xdr:blipFill>
        <a:blip xmlns:r="http://schemas.openxmlformats.org/officeDocument/2006/relationships" r:embed="rId12" cstate="print">
          <a:alphaModFix/>
          <a:lum/>
        </a:blip>
        <a:srcRect/>
        <a:stretch>
          <a:fillRect/>
        </a:stretch>
      </xdr:blipFill>
      <xdr:spPr>
        <a:xfrm>
          <a:off x="673100" y="11557000"/>
          <a:ext cx="1568879" cy="1185840"/>
        </a:xfrm>
        <a:prstGeom prst="rect">
          <a:avLst/>
        </a:prstGeom>
        <a:noFill/>
        <a:ln>
          <a:noFill/>
        </a:ln>
      </xdr:spPr>
    </xdr:pic>
    <xdr:clientData/>
  </xdr:oneCellAnchor>
  <xdr:oneCellAnchor>
    <xdr:from>
      <xdr:col>1</xdr:col>
      <xdr:colOff>0</xdr:colOff>
      <xdr:row>78</xdr:row>
      <xdr:rowOff>0</xdr:rowOff>
    </xdr:from>
    <xdr:ext cx="367200" cy="1874160"/>
    <xdr:pic>
      <xdr:nvPicPr>
        <xdr:cNvPr id="20" name="Obrázek 14"/>
        <xdr:cNvPicPr>
          <a:picLocks noChangeAspect="1"/>
        </xdr:cNvPicPr>
      </xdr:nvPicPr>
      <xdr:blipFill>
        <a:blip xmlns:r="http://schemas.openxmlformats.org/officeDocument/2006/relationships" r:embed="rId13" cstate="print">
          <a:alphaModFix/>
          <a:lum/>
        </a:blip>
        <a:srcRect/>
        <a:stretch>
          <a:fillRect/>
        </a:stretch>
      </xdr:blipFill>
      <xdr:spPr>
        <a:xfrm>
          <a:off x="673100" y="12090400"/>
          <a:ext cx="367200" cy="1874160"/>
        </a:xfrm>
        <a:prstGeom prst="rect">
          <a:avLst/>
        </a:prstGeom>
        <a:noFill/>
        <a:ln>
          <a:noFill/>
        </a:ln>
      </xdr:spPr>
    </xdr:pic>
    <xdr:clientData/>
  </xdr:oneCellAnchor>
  <xdr:oneCellAnchor>
    <xdr:from>
      <xdr:col>1</xdr:col>
      <xdr:colOff>0</xdr:colOff>
      <xdr:row>81</xdr:row>
      <xdr:rowOff>0</xdr:rowOff>
    </xdr:from>
    <xdr:ext cx="1485359" cy="1502639"/>
    <xdr:pic>
      <xdr:nvPicPr>
        <xdr:cNvPr id="21" name="Obrázek 15"/>
        <xdr:cNvPicPr>
          <a:picLocks noChangeAspect="1"/>
        </xdr:cNvPicPr>
      </xdr:nvPicPr>
      <xdr:blipFill>
        <a:blip xmlns:r="http://schemas.openxmlformats.org/officeDocument/2006/relationships" r:embed="rId14" cstate="print">
          <a:alphaModFix/>
          <a:lum/>
        </a:blip>
        <a:srcRect/>
        <a:stretch>
          <a:fillRect/>
        </a:stretch>
      </xdr:blipFill>
      <xdr:spPr>
        <a:xfrm>
          <a:off x="673100" y="12623800"/>
          <a:ext cx="1485359" cy="1502639"/>
        </a:xfrm>
        <a:prstGeom prst="rect">
          <a:avLst/>
        </a:prstGeom>
        <a:noFill/>
        <a:ln>
          <a:noFill/>
        </a:ln>
      </xdr:spPr>
    </xdr:pic>
    <xdr:clientData/>
  </xdr:oneCellAnchor>
  <xdr:oneCellAnchor>
    <xdr:from>
      <xdr:col>1</xdr:col>
      <xdr:colOff>0</xdr:colOff>
      <xdr:row>84</xdr:row>
      <xdr:rowOff>0</xdr:rowOff>
    </xdr:from>
    <xdr:ext cx="1669319" cy="980640"/>
    <xdr:pic>
      <xdr:nvPicPr>
        <xdr:cNvPr id="22" name="Obrázek 16"/>
        <xdr:cNvPicPr>
          <a:picLocks noChangeAspect="1"/>
        </xdr:cNvPicPr>
      </xdr:nvPicPr>
      <xdr:blipFill>
        <a:blip xmlns:r="http://schemas.openxmlformats.org/officeDocument/2006/relationships" r:embed="rId15" cstate="print">
          <a:alphaModFix/>
          <a:lum/>
        </a:blip>
        <a:srcRect/>
        <a:stretch>
          <a:fillRect/>
        </a:stretch>
      </xdr:blipFill>
      <xdr:spPr>
        <a:xfrm>
          <a:off x="673100" y="13157200"/>
          <a:ext cx="1669319" cy="980640"/>
        </a:xfrm>
        <a:prstGeom prst="rect">
          <a:avLst/>
        </a:prstGeom>
        <a:noFill/>
        <a:ln>
          <a:noFill/>
        </a:ln>
      </xdr:spPr>
    </xdr:pic>
    <xdr:clientData/>
  </xdr:oneCellAnchor>
  <xdr:oneCellAnchor>
    <xdr:from>
      <xdr:col>1</xdr:col>
      <xdr:colOff>0</xdr:colOff>
      <xdr:row>91</xdr:row>
      <xdr:rowOff>0</xdr:rowOff>
    </xdr:from>
    <xdr:ext cx="1382399" cy="1305720"/>
    <xdr:pic>
      <xdr:nvPicPr>
        <xdr:cNvPr id="23" name="Obrázek 18"/>
        <xdr:cNvPicPr>
          <a:picLocks noChangeAspect="1"/>
        </xdr:cNvPicPr>
      </xdr:nvPicPr>
      <xdr:blipFill>
        <a:blip xmlns:r="http://schemas.openxmlformats.org/officeDocument/2006/relationships" r:embed="rId16" cstate="print">
          <a:alphaModFix/>
          <a:lum/>
        </a:blip>
        <a:srcRect/>
        <a:stretch>
          <a:fillRect/>
        </a:stretch>
      </xdr:blipFill>
      <xdr:spPr>
        <a:xfrm>
          <a:off x="673100" y="14401800"/>
          <a:ext cx="1382399" cy="1305720"/>
        </a:xfrm>
        <a:prstGeom prst="rect">
          <a:avLst/>
        </a:prstGeom>
        <a:noFill/>
        <a:ln>
          <a:noFill/>
        </a:ln>
      </xdr:spPr>
    </xdr:pic>
    <xdr:clientData/>
  </xdr:oneCellAnchor>
  <xdr:oneCellAnchor>
    <xdr:from>
      <xdr:col>1</xdr:col>
      <xdr:colOff>1442357</xdr:colOff>
      <xdr:row>91</xdr:row>
      <xdr:rowOff>0</xdr:rowOff>
    </xdr:from>
    <xdr:ext cx="1229399" cy="1311840"/>
    <xdr:pic>
      <xdr:nvPicPr>
        <xdr:cNvPr id="24" name="Obrázek 17"/>
        <xdr:cNvPicPr>
          <a:picLocks noChangeAspect="1"/>
        </xdr:cNvPicPr>
      </xdr:nvPicPr>
      <xdr:blipFill>
        <a:blip xmlns:r="http://schemas.openxmlformats.org/officeDocument/2006/relationships" r:embed="rId17" cstate="print">
          <a:alphaModFix/>
          <a:lum/>
        </a:blip>
        <a:srcRect/>
        <a:stretch>
          <a:fillRect/>
        </a:stretch>
      </xdr:blipFill>
      <xdr:spPr>
        <a:xfrm>
          <a:off x="1340757" y="14401800"/>
          <a:ext cx="1229399" cy="1311840"/>
        </a:xfrm>
        <a:prstGeom prst="rect">
          <a:avLst/>
        </a:prstGeom>
        <a:noFill/>
        <a:ln>
          <a:noFill/>
        </a:ln>
      </xdr:spPr>
    </xdr:pic>
    <xdr:clientData/>
  </xdr:oneCellAnchor>
  <xdr:oneCellAnchor>
    <xdr:from>
      <xdr:col>1</xdr:col>
      <xdr:colOff>13607</xdr:colOff>
      <xdr:row>93</xdr:row>
      <xdr:rowOff>312965</xdr:rowOff>
    </xdr:from>
    <xdr:ext cx="2126520" cy="2857320"/>
    <xdr:pic>
      <xdr:nvPicPr>
        <xdr:cNvPr id="25" name="Obrázek 23"/>
        <xdr:cNvPicPr>
          <a:picLocks noChangeAspect="1"/>
        </xdr:cNvPicPr>
      </xdr:nvPicPr>
      <xdr:blipFill>
        <a:blip xmlns:r="http://schemas.openxmlformats.org/officeDocument/2006/relationships" r:embed="rId18" cstate="print">
          <a:alphaModFix/>
          <a:lum/>
        </a:blip>
        <a:srcRect/>
        <a:stretch>
          <a:fillRect/>
        </a:stretch>
      </xdr:blipFill>
      <xdr:spPr>
        <a:xfrm>
          <a:off x="686707" y="14930665"/>
          <a:ext cx="2126520" cy="2857320"/>
        </a:xfrm>
        <a:prstGeom prst="rect">
          <a:avLst/>
        </a:prstGeom>
        <a:noFill/>
        <a:ln>
          <a:noFill/>
        </a:ln>
      </xdr:spPr>
    </xdr:pic>
    <xdr:clientData/>
  </xdr:oneCellAnchor>
  <xdr:oneCellAnchor>
    <xdr:from>
      <xdr:col>1</xdr:col>
      <xdr:colOff>0</xdr:colOff>
      <xdr:row>97</xdr:row>
      <xdr:rowOff>0</xdr:rowOff>
    </xdr:from>
    <xdr:ext cx="2139480" cy="1143720"/>
    <xdr:pic>
      <xdr:nvPicPr>
        <xdr:cNvPr id="26" name="Obrázek 4"/>
        <xdr:cNvPicPr>
          <a:picLocks noChangeAspect="1"/>
        </xdr:cNvPicPr>
      </xdr:nvPicPr>
      <xdr:blipFill>
        <a:blip xmlns:r="http://schemas.openxmlformats.org/officeDocument/2006/relationships" r:embed="rId19" cstate="print">
          <a:alphaModFix/>
          <a:lum/>
        </a:blip>
        <a:srcRect/>
        <a:stretch>
          <a:fillRect/>
        </a:stretch>
      </xdr:blipFill>
      <xdr:spPr>
        <a:xfrm>
          <a:off x="673100" y="15468600"/>
          <a:ext cx="2139480" cy="1143720"/>
        </a:xfrm>
        <a:prstGeom prst="rect">
          <a:avLst/>
        </a:prstGeom>
        <a:noFill/>
        <a:ln>
          <a:noFill/>
        </a:ln>
      </xdr:spPr>
    </xdr:pic>
    <xdr:clientData/>
  </xdr:oneCellAnchor>
  <xdr:oneCellAnchor>
    <xdr:from>
      <xdr:col>1</xdr:col>
      <xdr:colOff>0</xdr:colOff>
      <xdr:row>108</xdr:row>
      <xdr:rowOff>0</xdr:rowOff>
    </xdr:from>
    <xdr:ext cx="1435320" cy="964439"/>
    <xdr:pic>
      <xdr:nvPicPr>
        <xdr:cNvPr id="27" name="Obrázek 26"/>
        <xdr:cNvPicPr>
          <a:picLocks noChangeAspect="1"/>
        </xdr:cNvPicPr>
      </xdr:nvPicPr>
      <xdr:blipFill>
        <a:blip xmlns:r="http://schemas.openxmlformats.org/officeDocument/2006/relationships" r:embed="rId1" cstate="print">
          <a:alphaModFix/>
          <a:lum/>
        </a:blip>
        <a:srcRect/>
        <a:stretch>
          <a:fillRect/>
        </a:stretch>
      </xdr:blipFill>
      <xdr:spPr>
        <a:xfrm>
          <a:off x="673100" y="17424400"/>
          <a:ext cx="1435320" cy="964439"/>
        </a:xfrm>
        <a:prstGeom prst="rect">
          <a:avLst/>
        </a:prstGeom>
        <a:noFill/>
        <a:ln>
          <a:noFill/>
        </a:ln>
      </xdr:spPr>
    </xdr:pic>
    <xdr:clientData/>
  </xdr:oneCellAnchor>
  <xdr:oneCellAnchor>
    <xdr:from>
      <xdr:col>1</xdr:col>
      <xdr:colOff>0</xdr:colOff>
      <xdr:row>114</xdr:row>
      <xdr:rowOff>0</xdr:rowOff>
    </xdr:from>
    <xdr:ext cx="1704960" cy="763200"/>
    <xdr:pic>
      <xdr:nvPicPr>
        <xdr:cNvPr id="29" name="Obrázek 8"/>
        <xdr:cNvPicPr>
          <a:picLocks noChangeAspect="1"/>
        </xdr:cNvPicPr>
      </xdr:nvPicPr>
      <xdr:blipFill>
        <a:blip xmlns:r="http://schemas.openxmlformats.org/officeDocument/2006/relationships" r:embed="rId10" cstate="print">
          <a:alphaModFix/>
          <a:lum/>
        </a:blip>
        <a:srcRect/>
        <a:stretch>
          <a:fillRect/>
        </a:stretch>
      </xdr:blipFill>
      <xdr:spPr>
        <a:xfrm>
          <a:off x="673100" y="18846800"/>
          <a:ext cx="1704960" cy="763200"/>
        </a:xfrm>
        <a:prstGeom prst="rect">
          <a:avLst/>
        </a:prstGeom>
        <a:noFill/>
        <a:ln>
          <a:noFill/>
        </a:ln>
      </xdr:spPr>
    </xdr:pic>
    <xdr:clientData/>
  </xdr:oneCellAnchor>
  <xdr:oneCellAnchor>
    <xdr:from>
      <xdr:col>1</xdr:col>
      <xdr:colOff>40821</xdr:colOff>
      <xdr:row>116</xdr:row>
      <xdr:rowOff>326572</xdr:rowOff>
    </xdr:from>
    <xdr:ext cx="1318319" cy="1060920"/>
    <xdr:pic>
      <xdr:nvPicPr>
        <xdr:cNvPr id="30" name="Obrázek 10"/>
        <xdr:cNvPicPr>
          <a:picLocks noChangeAspect="1"/>
        </xdr:cNvPicPr>
      </xdr:nvPicPr>
      <xdr:blipFill>
        <a:blip xmlns:r="http://schemas.openxmlformats.org/officeDocument/2006/relationships" r:embed="rId11" cstate="print">
          <a:alphaModFix/>
          <a:lum/>
        </a:blip>
        <a:srcRect/>
        <a:stretch>
          <a:fillRect/>
        </a:stretch>
      </xdr:blipFill>
      <xdr:spPr>
        <a:xfrm>
          <a:off x="713921" y="19376572"/>
          <a:ext cx="1318319" cy="1060920"/>
        </a:xfrm>
        <a:prstGeom prst="rect">
          <a:avLst/>
        </a:prstGeom>
        <a:noFill/>
        <a:ln>
          <a:noFill/>
        </a:ln>
      </xdr:spPr>
    </xdr:pic>
    <xdr:clientData/>
  </xdr:oneCellAnchor>
  <xdr:oneCellAnchor>
    <xdr:from>
      <xdr:col>1</xdr:col>
      <xdr:colOff>0</xdr:colOff>
      <xdr:row>120</xdr:row>
      <xdr:rowOff>0</xdr:rowOff>
    </xdr:from>
    <xdr:ext cx="1568879" cy="1185840"/>
    <xdr:pic>
      <xdr:nvPicPr>
        <xdr:cNvPr id="31" name="Obrázek 19"/>
        <xdr:cNvPicPr>
          <a:picLocks noChangeAspect="1"/>
        </xdr:cNvPicPr>
      </xdr:nvPicPr>
      <xdr:blipFill>
        <a:blip xmlns:r="http://schemas.openxmlformats.org/officeDocument/2006/relationships" r:embed="rId12" cstate="print">
          <a:alphaModFix/>
          <a:lum/>
        </a:blip>
        <a:srcRect/>
        <a:stretch>
          <a:fillRect/>
        </a:stretch>
      </xdr:blipFill>
      <xdr:spPr>
        <a:xfrm>
          <a:off x="673100" y="19913600"/>
          <a:ext cx="1568879" cy="1185840"/>
        </a:xfrm>
        <a:prstGeom prst="rect">
          <a:avLst/>
        </a:prstGeom>
        <a:noFill/>
        <a:ln>
          <a:noFill/>
        </a:ln>
      </xdr:spPr>
    </xdr:pic>
    <xdr:clientData/>
  </xdr:oneCellAnchor>
  <xdr:oneCellAnchor>
    <xdr:from>
      <xdr:col>1</xdr:col>
      <xdr:colOff>0</xdr:colOff>
      <xdr:row>122</xdr:row>
      <xdr:rowOff>0</xdr:rowOff>
    </xdr:from>
    <xdr:ext cx="1126440" cy="1226159"/>
    <xdr:pic>
      <xdr:nvPicPr>
        <xdr:cNvPr id="32" name="Obrázek 12"/>
        <xdr:cNvPicPr>
          <a:picLocks noChangeAspect="1"/>
        </xdr:cNvPicPr>
      </xdr:nvPicPr>
      <xdr:blipFill>
        <a:blip xmlns:r="http://schemas.openxmlformats.org/officeDocument/2006/relationships" r:embed="rId20" cstate="print">
          <a:alphaModFix/>
          <a:lum/>
        </a:blip>
        <a:srcRect/>
        <a:stretch>
          <a:fillRect/>
        </a:stretch>
      </xdr:blipFill>
      <xdr:spPr>
        <a:xfrm>
          <a:off x="673100" y="20269200"/>
          <a:ext cx="1126440" cy="1226159"/>
        </a:xfrm>
        <a:prstGeom prst="rect">
          <a:avLst/>
        </a:prstGeom>
        <a:noFill/>
        <a:ln>
          <a:noFill/>
        </a:ln>
      </xdr:spPr>
    </xdr:pic>
    <xdr:clientData/>
  </xdr:oneCellAnchor>
  <xdr:oneCellAnchor>
    <xdr:from>
      <xdr:col>1</xdr:col>
      <xdr:colOff>0</xdr:colOff>
      <xdr:row>125</xdr:row>
      <xdr:rowOff>0</xdr:rowOff>
    </xdr:from>
    <xdr:ext cx="1442357" cy="1262323"/>
    <xdr:pic>
      <xdr:nvPicPr>
        <xdr:cNvPr id="33" name="Obrázek 20"/>
        <xdr:cNvPicPr>
          <a:picLocks noChangeAspect="1"/>
        </xdr:cNvPicPr>
      </xdr:nvPicPr>
      <xdr:blipFill>
        <a:blip xmlns:r="http://schemas.openxmlformats.org/officeDocument/2006/relationships" r:embed="rId21" cstate="print">
          <a:alphaModFix/>
          <a:lum/>
        </a:blip>
        <a:srcRect/>
        <a:stretch>
          <a:fillRect/>
        </a:stretch>
      </xdr:blipFill>
      <xdr:spPr>
        <a:xfrm>
          <a:off x="673100" y="20802600"/>
          <a:ext cx="1442357" cy="1262323"/>
        </a:xfrm>
        <a:prstGeom prst="rect">
          <a:avLst/>
        </a:prstGeom>
        <a:noFill/>
        <a:ln>
          <a:noFill/>
        </a:ln>
      </xdr:spPr>
    </xdr:pic>
    <xdr:clientData/>
  </xdr:oneCellAnchor>
  <xdr:oneCellAnchor>
    <xdr:from>
      <xdr:col>1</xdr:col>
      <xdr:colOff>0</xdr:colOff>
      <xdr:row>128</xdr:row>
      <xdr:rowOff>0</xdr:rowOff>
    </xdr:from>
    <xdr:ext cx="2026453" cy="1319892"/>
    <xdr:pic>
      <xdr:nvPicPr>
        <xdr:cNvPr id="34" name="Obrázek 21"/>
        <xdr:cNvPicPr>
          <a:picLocks noChangeAspect="1"/>
        </xdr:cNvPicPr>
      </xdr:nvPicPr>
      <xdr:blipFill>
        <a:blip xmlns:r="http://schemas.openxmlformats.org/officeDocument/2006/relationships" r:embed="rId22" cstate="print">
          <a:alphaModFix/>
          <a:lum/>
        </a:blip>
        <a:srcRect/>
        <a:stretch>
          <a:fillRect/>
        </a:stretch>
      </xdr:blipFill>
      <xdr:spPr>
        <a:xfrm>
          <a:off x="673100" y="21336000"/>
          <a:ext cx="2026453" cy="1319892"/>
        </a:xfrm>
        <a:prstGeom prst="rect">
          <a:avLst/>
        </a:prstGeom>
        <a:noFill/>
        <a:ln>
          <a:noFill/>
        </a:ln>
      </xdr:spPr>
    </xdr:pic>
    <xdr:clientData/>
  </xdr:oneCellAnchor>
  <xdr:oneCellAnchor>
    <xdr:from>
      <xdr:col>1</xdr:col>
      <xdr:colOff>23812</xdr:colOff>
      <xdr:row>109</xdr:row>
      <xdr:rowOff>238125</xdr:rowOff>
    </xdr:from>
    <xdr:ext cx="1411919" cy="1290599"/>
    <xdr:pic>
      <xdr:nvPicPr>
        <xdr:cNvPr id="35" name="Obrázek 22"/>
        <xdr:cNvPicPr>
          <a:picLocks noChangeAspect="1"/>
        </xdr:cNvPicPr>
      </xdr:nvPicPr>
      <xdr:blipFill>
        <a:blip xmlns:r="http://schemas.openxmlformats.org/officeDocument/2006/relationships" r:embed="rId23" cstate="print">
          <a:alphaModFix/>
          <a:lum/>
        </a:blip>
        <a:srcRect/>
        <a:stretch>
          <a:fillRect/>
        </a:stretch>
      </xdr:blipFill>
      <xdr:spPr>
        <a:xfrm>
          <a:off x="696912" y="17776825"/>
          <a:ext cx="1411919" cy="1290599"/>
        </a:xfrm>
        <a:prstGeom prst="rect">
          <a:avLst/>
        </a:prstGeom>
        <a:noFill/>
        <a:ln>
          <a:noFill/>
        </a:ln>
      </xdr:spPr>
    </xdr:pic>
    <xdr:clientData/>
  </xdr:oneCellAnchor>
  <xdr:oneCellAnchor>
    <xdr:from>
      <xdr:col>1</xdr:col>
      <xdr:colOff>95250</xdr:colOff>
      <xdr:row>133</xdr:row>
      <xdr:rowOff>59531</xdr:rowOff>
    </xdr:from>
    <xdr:ext cx="2459160" cy="921239"/>
    <xdr:pic>
      <xdr:nvPicPr>
        <xdr:cNvPr id="36" name="Obrázek 13"/>
        <xdr:cNvPicPr>
          <a:picLocks noChangeAspect="1"/>
        </xdr:cNvPicPr>
      </xdr:nvPicPr>
      <xdr:blipFill>
        <a:blip xmlns:r="http://schemas.openxmlformats.org/officeDocument/2006/relationships" r:embed="rId24" cstate="print">
          <a:alphaModFix/>
          <a:lum/>
        </a:blip>
        <a:srcRect/>
        <a:stretch>
          <a:fillRect/>
        </a:stretch>
      </xdr:blipFill>
      <xdr:spPr>
        <a:xfrm>
          <a:off x="768350" y="22284531"/>
          <a:ext cx="2459160" cy="921239"/>
        </a:xfrm>
        <a:prstGeom prst="rect">
          <a:avLst/>
        </a:prstGeom>
        <a:noFill/>
        <a:ln>
          <a:noFill/>
        </a:ln>
      </xdr:spPr>
    </xdr:pic>
    <xdr:clientData/>
  </xdr:oneCellAnchor>
  <xdr:oneCellAnchor>
    <xdr:from>
      <xdr:col>1</xdr:col>
      <xdr:colOff>214312</xdr:colOff>
      <xdr:row>134</xdr:row>
      <xdr:rowOff>369094</xdr:rowOff>
    </xdr:from>
    <xdr:ext cx="2139480" cy="835559"/>
    <xdr:pic>
      <xdr:nvPicPr>
        <xdr:cNvPr id="37" name="Obrázek 4"/>
        <xdr:cNvPicPr>
          <a:picLocks noChangeAspect="1"/>
        </xdr:cNvPicPr>
      </xdr:nvPicPr>
      <xdr:blipFill>
        <a:blip xmlns:r="http://schemas.openxmlformats.org/officeDocument/2006/relationships" r:embed="rId19" cstate="print">
          <a:alphaModFix/>
          <a:lum/>
        </a:blip>
        <a:srcRect/>
        <a:stretch>
          <a:fillRect/>
        </a:stretch>
      </xdr:blipFill>
      <xdr:spPr>
        <a:xfrm>
          <a:off x="887412" y="22581394"/>
          <a:ext cx="2139480" cy="835559"/>
        </a:xfrm>
        <a:prstGeom prst="rect">
          <a:avLst/>
        </a:prstGeom>
        <a:noFill/>
        <a:ln>
          <a:noFill/>
        </a:ln>
      </xdr:spPr>
    </xdr:pic>
    <xdr:clientData/>
  </xdr:oneCellAnchor>
  <xdr:twoCellAnchor>
    <xdr:from>
      <xdr:col>1</xdr:col>
      <xdr:colOff>337820</xdr:colOff>
      <xdr:row>7</xdr:row>
      <xdr:rowOff>10706</xdr:rowOff>
    </xdr:from>
    <xdr:to>
      <xdr:col>1</xdr:col>
      <xdr:colOff>1554480</xdr:colOff>
      <xdr:row>7</xdr:row>
      <xdr:rowOff>1036320</xdr:rowOff>
    </xdr:to>
    <xdr:pic>
      <xdr:nvPicPr>
        <xdr:cNvPr id="38" name="Obrázek 22"/>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xmlns="" val="0"/>
            </a:ext>
          </a:extLst>
        </a:blip>
        <a:srcRect/>
        <a:stretch>
          <a:fillRect/>
        </a:stretch>
      </xdr:blipFill>
      <xdr:spPr bwMode="auto">
        <a:xfrm>
          <a:off x="1059180" y="2530386"/>
          <a:ext cx="1216660" cy="1025614"/>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a:solidFill>
                <a:srgbClr val="000000"/>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twoCellAnchor>
    <xdr:from>
      <xdr:col>1</xdr:col>
      <xdr:colOff>190500</xdr:colOff>
      <xdr:row>24</xdr:row>
      <xdr:rowOff>76200</xdr:rowOff>
    </xdr:from>
    <xdr:to>
      <xdr:col>1</xdr:col>
      <xdr:colOff>1432152</xdr:colOff>
      <xdr:row>24</xdr:row>
      <xdr:rowOff>1003300</xdr:rowOff>
    </xdr:to>
    <xdr:pic>
      <xdr:nvPicPr>
        <xdr:cNvPr id="41" name="Obrázek 2"/>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xmlns="" val="0"/>
            </a:ext>
          </a:extLst>
        </a:blip>
        <a:srcRect/>
        <a:stretch>
          <a:fillRect/>
        </a:stretch>
      </xdr:blipFill>
      <xdr:spPr bwMode="auto">
        <a:xfrm>
          <a:off x="914400" y="11645900"/>
          <a:ext cx="1241652" cy="927100"/>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a:solidFill>
                <a:srgbClr val="000000"/>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twoCellAnchor>
    <xdr:from>
      <xdr:col>1</xdr:col>
      <xdr:colOff>330200</xdr:colOff>
      <xdr:row>27</xdr:row>
      <xdr:rowOff>88900</xdr:rowOff>
    </xdr:from>
    <xdr:to>
      <xdr:col>1</xdr:col>
      <xdr:colOff>1632271</xdr:colOff>
      <xdr:row>27</xdr:row>
      <xdr:rowOff>977900</xdr:rowOff>
    </xdr:to>
    <xdr:pic>
      <xdr:nvPicPr>
        <xdr:cNvPr id="43" name="Obrázek 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xmlns="" val="0"/>
            </a:ext>
          </a:extLst>
        </a:blip>
        <a:srcRect/>
        <a:stretch>
          <a:fillRect/>
        </a:stretch>
      </xdr:blipFill>
      <xdr:spPr bwMode="auto">
        <a:xfrm>
          <a:off x="1054100" y="13449300"/>
          <a:ext cx="1302071" cy="889000"/>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a:solidFill>
                <a:srgbClr val="000000"/>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1238251</xdr:colOff>
      <xdr:row>15</xdr:row>
      <xdr:rowOff>0</xdr:rowOff>
    </xdr:from>
    <xdr:to>
      <xdr:col>1</xdr:col>
      <xdr:colOff>1248572</xdr:colOff>
      <xdr:row>16</xdr:row>
      <xdr:rowOff>114469</xdr:rowOff>
    </xdr:to>
    <xdr:pic>
      <xdr:nvPicPr>
        <xdr:cNvPr id="2" name="Obrázek 6" descr="BRA_299308.jpg"/>
        <xdr:cNvPicPr>
          <a:picLocks noChangeAspect="1"/>
        </xdr:cNvPicPr>
      </xdr:nvPicPr>
      <xdr:blipFill>
        <a:blip xmlns:r="http://schemas.openxmlformats.org/officeDocument/2006/relationships" r:embed="rId1" cstate="print"/>
        <a:stretch>
          <a:fillRect/>
        </a:stretch>
      </xdr:blipFill>
      <xdr:spPr>
        <a:xfrm>
          <a:off x="1771651" y="5425196"/>
          <a:ext cx="10321" cy="470069"/>
        </a:xfrm>
        <a:prstGeom prst="rect">
          <a:avLst/>
        </a:prstGeom>
      </xdr:spPr>
    </xdr:pic>
    <xdr:clientData/>
  </xdr:twoCellAnchor>
  <xdr:twoCellAnchor editAs="oneCell">
    <xdr:from>
      <xdr:col>1</xdr:col>
      <xdr:colOff>1238251</xdr:colOff>
      <xdr:row>18</xdr:row>
      <xdr:rowOff>0</xdr:rowOff>
    </xdr:from>
    <xdr:to>
      <xdr:col>1</xdr:col>
      <xdr:colOff>1248572</xdr:colOff>
      <xdr:row>18</xdr:row>
      <xdr:rowOff>292269</xdr:rowOff>
    </xdr:to>
    <xdr:pic>
      <xdr:nvPicPr>
        <xdr:cNvPr id="3" name="Obrázek 6" descr="BRA_299308.jpg"/>
        <xdr:cNvPicPr>
          <a:picLocks noChangeAspect="1"/>
        </xdr:cNvPicPr>
      </xdr:nvPicPr>
      <xdr:blipFill>
        <a:blip xmlns:r="http://schemas.openxmlformats.org/officeDocument/2006/relationships" r:embed="rId1" cstate="print"/>
        <a:stretch>
          <a:fillRect/>
        </a:stretch>
      </xdr:blipFill>
      <xdr:spPr>
        <a:xfrm>
          <a:off x="2330451" y="4445000"/>
          <a:ext cx="10321" cy="292269"/>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D9" sqref="D9"/>
    </sheetView>
  </sheetViews>
  <sheetFormatPr defaultRowHeight="15"/>
  <sheetData/>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sheetPr enableFormatConditionsCalculation="0">
    <tabColor rgb="FF00B050"/>
  </sheetPr>
  <dimension ref="B1:F15"/>
  <sheetViews>
    <sheetView topLeftCell="P1" workbookViewId="0">
      <selection activeCell="B18" sqref="B18"/>
    </sheetView>
  </sheetViews>
  <sheetFormatPr defaultColWidth="8.85546875" defaultRowHeight="15"/>
  <cols>
    <col min="1" max="1" width="4.140625" style="236" customWidth="1"/>
    <col min="2" max="2" width="21.42578125" style="236" bestFit="1" customWidth="1"/>
    <col min="3" max="3" width="49.7109375" style="236" bestFit="1" customWidth="1"/>
    <col min="4" max="4" width="15.28515625" style="236" customWidth="1"/>
    <col min="5" max="16384" width="8.85546875" style="236"/>
  </cols>
  <sheetData>
    <row r="1" spans="2:6" s="235" customFormat="1" ht="31.5">
      <c r="B1" s="233" t="s">
        <v>724</v>
      </c>
      <c r="C1" s="234"/>
      <c r="D1" s="234"/>
    </row>
    <row r="2" spans="2:6" ht="15.75" thickBot="1"/>
    <row r="3" spans="2:6">
      <c r="B3" s="237" t="s">
        <v>719</v>
      </c>
      <c r="C3" s="238" t="s">
        <v>725</v>
      </c>
      <c r="D3" s="239">
        <f>SUM('2NP---hotel'!F156)</f>
        <v>0</v>
      </c>
    </row>
    <row r="4" spans="2:6">
      <c r="B4" s="240" t="s">
        <v>720</v>
      </c>
      <c r="C4" s="241" t="s">
        <v>725</v>
      </c>
      <c r="D4" s="242">
        <f>SUM('1PP 0.03 Místnost'!F83)</f>
        <v>0</v>
      </c>
    </row>
    <row r="5" spans="2:6">
      <c r="B5" s="243" t="s">
        <v>721</v>
      </c>
      <c r="C5" s="241" t="s">
        <v>725</v>
      </c>
      <c r="D5" s="244">
        <f>SUM('1PP 0.04 DÁMY'!F65)</f>
        <v>0</v>
      </c>
    </row>
    <row r="6" spans="2:6">
      <c r="B6" s="243" t="s">
        <v>722</v>
      </c>
      <c r="C6" s="241" t="s">
        <v>725</v>
      </c>
      <c r="D6" s="244">
        <f>SUM('1PP 0.07 PÁNI'!F98)</f>
        <v>0</v>
      </c>
    </row>
    <row r="7" spans="2:6">
      <c r="B7" s="240" t="s">
        <v>1</v>
      </c>
      <c r="C7" s="241" t="s">
        <v>725</v>
      </c>
      <c r="D7" s="242">
        <f>SUM('1NP'!F216)</f>
        <v>0</v>
      </c>
    </row>
    <row r="8" spans="2:6">
      <c r="B8" s="240" t="s">
        <v>240</v>
      </c>
      <c r="C8" s="241" t="s">
        <v>725</v>
      </c>
      <c r="D8" s="242">
        <f>SUM(Grafika!F79)</f>
        <v>0</v>
      </c>
    </row>
    <row r="9" spans="2:6">
      <c r="B9" s="240" t="s">
        <v>190</v>
      </c>
      <c r="C9" s="241" t="s">
        <v>725</v>
      </c>
      <c r="D9" s="242">
        <f>SUM(Doplňky!F194)</f>
        <v>0</v>
      </c>
    </row>
    <row r="10" spans="2:6">
      <c r="B10" s="240" t="s">
        <v>221</v>
      </c>
      <c r="C10" s="241" t="s">
        <v>725</v>
      </c>
      <c r="D10" s="242">
        <f>SUM('ZAHRADNÍ NÁBYTEK'!F22)</f>
        <v>0</v>
      </c>
    </row>
    <row r="11" spans="2:6">
      <c r="B11" s="240" t="s">
        <v>451</v>
      </c>
      <c r="C11" s="241" t="s">
        <v>725</v>
      </c>
      <c r="D11" s="242">
        <f>SUM(Osvětlení!F143)</f>
        <v>0</v>
      </c>
    </row>
    <row r="12" spans="2:6">
      <c r="B12" s="240" t="s">
        <v>723</v>
      </c>
      <c r="C12" s="241" t="s">
        <v>725</v>
      </c>
      <c r="D12" s="242">
        <f>SUM(Detske_hriste!F22)</f>
        <v>0</v>
      </c>
      <c r="E12" s="245"/>
      <c r="F12" s="245"/>
    </row>
    <row r="13" spans="2:6" ht="15.75" thickBot="1">
      <c r="B13" s="356" t="s">
        <v>90</v>
      </c>
      <c r="C13" s="357" t="s">
        <v>726</v>
      </c>
      <c r="D13" s="232">
        <v>0</v>
      </c>
      <c r="E13" s="245"/>
      <c r="F13" s="245"/>
    </row>
    <row r="14" spans="2:6" ht="15.75" thickBot="1">
      <c r="B14" s="246" t="s">
        <v>120</v>
      </c>
      <c r="C14" s="247"/>
      <c r="D14" s="248">
        <f>SUM(D3:D13)</f>
        <v>0</v>
      </c>
    </row>
    <row r="15" spans="2:6">
      <c r="D15" s="249"/>
    </row>
  </sheetData>
  <sheetProtection password="CC5B" sheet="1" objects="1" scenarios="1"/>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tabColor rgb="FFFF0000"/>
    <pageSetUpPr fitToPage="1"/>
  </sheetPr>
  <dimension ref="A1:J156"/>
  <sheetViews>
    <sheetView topLeftCell="A61" workbookViewId="0">
      <selection activeCell="E9" sqref="E9"/>
    </sheetView>
  </sheetViews>
  <sheetFormatPr defaultColWidth="8.85546875" defaultRowHeight="15"/>
  <cols>
    <col min="1" max="1" width="5.28515625" style="236" customWidth="1"/>
    <col min="2" max="2" width="23.7109375" style="236" customWidth="1"/>
    <col min="3" max="3" width="64" style="236" customWidth="1"/>
    <col min="4" max="4" width="7.42578125" style="250" customWidth="1"/>
    <col min="5" max="5" width="18" style="245" customWidth="1"/>
    <col min="6" max="6" width="22.7109375" style="321" customWidth="1"/>
    <col min="7" max="16384" width="8.85546875" style="236"/>
  </cols>
  <sheetData>
    <row r="1" spans="1:6">
      <c r="A1" s="236" t="s">
        <v>13</v>
      </c>
      <c r="C1" s="236" t="s">
        <v>14</v>
      </c>
    </row>
    <row r="2" spans="1:6" ht="18.95" customHeight="1">
      <c r="A2" s="251"/>
      <c r="B2" s="251"/>
      <c r="C2" s="251"/>
      <c r="D2" s="252"/>
    </row>
    <row r="3" spans="1:6">
      <c r="A3" s="253"/>
      <c r="B3" s="254"/>
      <c r="C3" s="254"/>
      <c r="D3" s="255"/>
    </row>
    <row r="4" spans="1:6">
      <c r="A4" s="256" t="s">
        <v>93</v>
      </c>
      <c r="B4" s="257"/>
      <c r="C4" s="254"/>
      <c r="D4" s="236"/>
      <c r="E4" s="236"/>
      <c r="F4" s="236"/>
    </row>
    <row r="5" spans="1:6" ht="15.75" thickBot="1">
      <c r="A5" s="253"/>
      <c r="B5" s="254"/>
      <c r="C5" s="254"/>
      <c r="D5" s="258"/>
      <c r="E5" s="258"/>
      <c r="F5" s="258"/>
    </row>
    <row r="6" spans="1:6">
      <c r="A6" s="259" t="s">
        <v>32</v>
      </c>
      <c r="B6" s="260"/>
      <c r="C6" s="254"/>
      <c r="D6" s="261"/>
      <c r="E6" s="254"/>
      <c r="F6" s="322"/>
    </row>
    <row r="7" spans="1:6">
      <c r="A7" s="262"/>
      <c r="B7" s="260"/>
      <c r="C7" s="254"/>
      <c r="D7" s="263" t="s">
        <v>98</v>
      </c>
      <c r="E7" s="340" t="s">
        <v>74</v>
      </c>
      <c r="F7" s="323" t="s">
        <v>75</v>
      </c>
    </row>
    <row r="8" spans="1:6" ht="12.95" customHeight="1">
      <c r="A8" s="253"/>
      <c r="B8" s="254"/>
      <c r="C8" s="254"/>
      <c r="D8" s="264"/>
      <c r="E8" s="341"/>
      <c r="F8" s="324"/>
    </row>
    <row r="9" spans="1:6" ht="30">
      <c r="A9" s="265" t="s">
        <v>26</v>
      </c>
      <c r="B9" s="266" t="s">
        <v>271</v>
      </c>
      <c r="C9" s="267" t="s">
        <v>269</v>
      </c>
      <c r="D9" s="268">
        <v>3</v>
      </c>
      <c r="E9" s="342"/>
      <c r="F9" s="325">
        <f>D9*E9</f>
        <v>0</v>
      </c>
    </row>
    <row r="10" spans="1:6" ht="135">
      <c r="A10" s="269"/>
      <c r="B10" s="270"/>
      <c r="C10" s="270" t="s">
        <v>459</v>
      </c>
      <c r="D10" s="261"/>
      <c r="E10" s="347"/>
      <c r="F10" s="326"/>
    </row>
    <row r="11" spans="1:6" ht="180">
      <c r="A11" s="269"/>
      <c r="B11" s="271"/>
      <c r="C11" s="272" t="s">
        <v>458</v>
      </c>
      <c r="D11" s="261"/>
      <c r="E11" s="347"/>
      <c r="F11" s="326"/>
    </row>
    <row r="12" spans="1:6">
      <c r="A12" s="269"/>
      <c r="B12" s="271"/>
      <c r="C12" s="273" t="s">
        <v>99</v>
      </c>
      <c r="D12" s="261"/>
      <c r="E12" s="347"/>
      <c r="F12" s="326"/>
    </row>
    <row r="13" spans="1:6">
      <c r="A13" s="269"/>
      <c r="B13" s="271"/>
      <c r="C13" s="254" t="s">
        <v>270</v>
      </c>
      <c r="D13" s="261"/>
      <c r="E13" s="347"/>
      <c r="F13" s="326"/>
    </row>
    <row r="14" spans="1:6">
      <c r="A14" s="269"/>
      <c r="B14" s="271"/>
      <c r="C14" s="236" t="s">
        <v>273</v>
      </c>
      <c r="D14" s="261"/>
      <c r="E14" s="347"/>
      <c r="F14" s="326"/>
    </row>
    <row r="15" spans="1:6">
      <c r="A15" s="269"/>
      <c r="B15" s="271"/>
      <c r="C15" s="273"/>
      <c r="D15" s="261"/>
      <c r="E15" s="347"/>
      <c r="F15" s="326"/>
    </row>
    <row r="16" spans="1:6" ht="30">
      <c r="A16" s="265" t="s">
        <v>31</v>
      </c>
      <c r="B16" s="266" t="s">
        <v>271</v>
      </c>
      <c r="C16" s="267" t="s">
        <v>269</v>
      </c>
      <c r="D16" s="268">
        <v>3</v>
      </c>
      <c r="E16" s="342"/>
      <c r="F16" s="325">
        <f>D16*E16</f>
        <v>0</v>
      </c>
    </row>
    <row r="17" spans="1:6" ht="320.25" customHeight="1">
      <c r="A17" s="269"/>
      <c r="B17" s="270"/>
      <c r="C17" s="270" t="s">
        <v>272</v>
      </c>
      <c r="D17" s="261"/>
      <c r="E17" s="347"/>
      <c r="F17" s="326"/>
    </row>
    <row r="18" spans="1:6">
      <c r="A18" s="269"/>
      <c r="B18" s="271"/>
      <c r="C18" s="273" t="s">
        <v>99</v>
      </c>
      <c r="D18" s="261"/>
      <c r="E18" s="347"/>
      <c r="F18" s="326"/>
    </row>
    <row r="19" spans="1:6">
      <c r="A19" s="269"/>
      <c r="B19" s="271"/>
      <c r="C19" s="254" t="s">
        <v>274</v>
      </c>
      <c r="D19" s="261"/>
      <c r="E19" s="347"/>
      <c r="F19" s="326"/>
    </row>
    <row r="20" spans="1:6">
      <c r="A20" s="269"/>
      <c r="B20" s="271"/>
      <c r="C20" s="236" t="s">
        <v>273</v>
      </c>
      <c r="D20" s="261"/>
      <c r="E20" s="347"/>
      <c r="F20" s="326"/>
    </row>
    <row r="21" spans="1:6">
      <c r="A21" s="269"/>
      <c r="B21" s="271"/>
      <c r="C21" s="273"/>
      <c r="D21" s="261"/>
      <c r="E21" s="347"/>
      <c r="F21" s="326"/>
    </row>
    <row r="22" spans="1:6" s="251" customFormat="1" ht="75">
      <c r="A22" s="265" t="s">
        <v>4</v>
      </c>
      <c r="B22" s="266" t="s">
        <v>677</v>
      </c>
      <c r="C22" s="266" t="s">
        <v>275</v>
      </c>
      <c r="D22" s="268">
        <v>6</v>
      </c>
      <c r="E22" s="342"/>
      <c r="F22" s="325">
        <f>D22*E22</f>
        <v>0</v>
      </c>
    </row>
    <row r="23" spans="1:6" s="251" customFormat="1">
      <c r="C23" s="254" t="s">
        <v>278</v>
      </c>
      <c r="D23" s="274"/>
      <c r="E23" s="348"/>
      <c r="F23" s="326"/>
    </row>
    <row r="24" spans="1:6" s="251" customFormat="1">
      <c r="C24" s="251" t="s">
        <v>277</v>
      </c>
      <c r="D24" s="274"/>
      <c r="E24" s="348"/>
      <c r="F24" s="326"/>
    </row>
    <row r="25" spans="1:6" s="251" customFormat="1">
      <c r="B25" s="270"/>
      <c r="C25" s="254" t="s">
        <v>276</v>
      </c>
      <c r="D25" s="274"/>
      <c r="E25" s="348"/>
      <c r="F25" s="326"/>
    </row>
    <row r="26" spans="1:6" s="251" customFormat="1">
      <c r="B26" s="270"/>
      <c r="C26" s="236" t="s">
        <v>279</v>
      </c>
      <c r="D26" s="274"/>
      <c r="E26" s="348"/>
      <c r="F26" s="326"/>
    </row>
    <row r="27" spans="1:6" ht="75">
      <c r="A27" s="265" t="s">
        <v>94</v>
      </c>
      <c r="B27" s="266" t="s">
        <v>283</v>
      </c>
      <c r="C27" s="266" t="s">
        <v>280</v>
      </c>
      <c r="D27" s="268">
        <v>1</v>
      </c>
      <c r="E27" s="342"/>
      <c r="F27" s="325">
        <f>D27*E27</f>
        <v>0</v>
      </c>
    </row>
    <row r="28" spans="1:6" ht="45">
      <c r="A28" s="269"/>
      <c r="B28" s="270"/>
      <c r="C28" s="270" t="s">
        <v>281</v>
      </c>
      <c r="D28" s="261"/>
      <c r="E28" s="347"/>
      <c r="F28" s="326"/>
    </row>
    <row r="29" spans="1:6">
      <c r="A29" s="269"/>
      <c r="B29" s="270"/>
      <c r="C29" s="273" t="s">
        <v>284</v>
      </c>
      <c r="D29" s="261"/>
      <c r="E29" s="347"/>
      <c r="F29" s="326"/>
    </row>
    <row r="30" spans="1:6">
      <c r="A30" s="269"/>
      <c r="B30" s="270"/>
      <c r="C30" s="273" t="s">
        <v>282</v>
      </c>
      <c r="D30" s="261"/>
      <c r="E30" s="347"/>
      <c r="F30" s="326"/>
    </row>
    <row r="31" spans="1:6">
      <c r="A31" s="269"/>
      <c r="B31" s="271"/>
      <c r="C31" s="236" t="s">
        <v>273</v>
      </c>
      <c r="D31" s="261"/>
      <c r="E31" s="347"/>
      <c r="F31" s="326"/>
    </row>
    <row r="32" spans="1:6" ht="30">
      <c r="A32" s="265" t="s">
        <v>95</v>
      </c>
      <c r="B32" s="266" t="s">
        <v>30</v>
      </c>
      <c r="C32" s="267" t="s">
        <v>100</v>
      </c>
      <c r="D32" s="268">
        <v>2</v>
      </c>
      <c r="E32" s="342"/>
      <c r="F32" s="325">
        <f>D32*E32</f>
        <v>0</v>
      </c>
    </row>
    <row r="33" spans="1:6" ht="30">
      <c r="A33" s="269"/>
      <c r="B33" s="270"/>
      <c r="C33" s="270" t="s">
        <v>101</v>
      </c>
      <c r="D33" s="261"/>
      <c r="E33" s="347"/>
      <c r="F33" s="326"/>
    </row>
    <row r="34" spans="1:6" ht="30">
      <c r="A34" s="269"/>
      <c r="B34" s="270"/>
      <c r="C34" s="270" t="s">
        <v>285</v>
      </c>
      <c r="D34" s="261"/>
      <c r="E34" s="347"/>
      <c r="F34" s="326"/>
    </row>
    <row r="35" spans="1:6">
      <c r="A35" s="269"/>
      <c r="B35" s="270"/>
      <c r="C35" s="236" t="s">
        <v>273</v>
      </c>
      <c r="D35" s="261"/>
      <c r="E35" s="347"/>
      <c r="F35" s="326"/>
    </row>
    <row r="36" spans="1:6" ht="30">
      <c r="A36" s="265" t="s">
        <v>96</v>
      </c>
      <c r="B36" s="266" t="s">
        <v>30</v>
      </c>
      <c r="C36" s="267" t="s">
        <v>100</v>
      </c>
      <c r="D36" s="268">
        <v>1</v>
      </c>
      <c r="E36" s="342"/>
      <c r="F36" s="325">
        <f>D36*E36</f>
        <v>0</v>
      </c>
    </row>
    <row r="37" spans="1:6" ht="30">
      <c r="A37" s="269"/>
      <c r="B37" s="270"/>
      <c r="C37" s="270" t="s">
        <v>101</v>
      </c>
      <c r="D37" s="261"/>
      <c r="E37" s="347"/>
      <c r="F37" s="326"/>
    </row>
    <row r="38" spans="1:6" ht="30">
      <c r="A38" s="269"/>
      <c r="B38" s="270"/>
      <c r="C38" s="270" t="s">
        <v>286</v>
      </c>
      <c r="D38" s="261"/>
      <c r="E38" s="347"/>
      <c r="F38" s="326"/>
    </row>
    <row r="39" spans="1:6" ht="75">
      <c r="A39" s="265" t="s">
        <v>113</v>
      </c>
      <c r="B39" s="266" t="s">
        <v>114</v>
      </c>
      <c r="C39" s="266" t="s">
        <v>280</v>
      </c>
      <c r="D39" s="268">
        <v>1</v>
      </c>
      <c r="E39" s="343"/>
      <c r="F39" s="327">
        <f>D39*E39</f>
        <v>0</v>
      </c>
    </row>
    <row r="40" spans="1:6">
      <c r="A40" s="269"/>
      <c r="B40" s="270"/>
      <c r="C40" s="270" t="s">
        <v>115</v>
      </c>
      <c r="D40" s="261"/>
      <c r="E40" s="349"/>
      <c r="F40" s="326"/>
    </row>
    <row r="41" spans="1:6">
      <c r="A41" s="269"/>
      <c r="B41" s="270"/>
      <c r="C41" s="270" t="s">
        <v>116</v>
      </c>
      <c r="D41" s="261"/>
      <c r="E41" s="349"/>
      <c r="F41" s="326"/>
    </row>
    <row r="42" spans="1:6">
      <c r="A42" s="269"/>
      <c r="B42" s="270"/>
      <c r="C42" s="270" t="s">
        <v>293</v>
      </c>
      <c r="D42" s="261"/>
      <c r="E42" s="349"/>
      <c r="F42" s="326"/>
    </row>
    <row r="43" spans="1:6">
      <c r="C43" s="236" t="s">
        <v>273</v>
      </c>
      <c r="D43" s="275"/>
      <c r="E43" s="349"/>
      <c r="F43" s="326"/>
    </row>
    <row r="44" spans="1:6" ht="75">
      <c r="A44" s="265" t="s">
        <v>117</v>
      </c>
      <c r="B44" s="266" t="s">
        <v>114</v>
      </c>
      <c r="C44" s="266" t="s">
        <v>280</v>
      </c>
      <c r="D44" s="268">
        <v>1</v>
      </c>
      <c r="E44" s="343"/>
      <c r="F44" s="327">
        <f>D44*E44</f>
        <v>0</v>
      </c>
    </row>
    <row r="45" spans="1:6">
      <c r="A45" s="269"/>
      <c r="B45" s="270"/>
      <c r="C45" s="270" t="s">
        <v>115</v>
      </c>
      <c r="D45" s="261"/>
      <c r="E45" s="349"/>
      <c r="F45" s="326"/>
    </row>
    <row r="46" spans="1:6">
      <c r="A46" s="269"/>
      <c r="B46" s="270"/>
      <c r="C46" s="270" t="s">
        <v>116</v>
      </c>
      <c r="D46" s="261"/>
      <c r="E46" s="349"/>
      <c r="F46" s="326"/>
    </row>
    <row r="47" spans="1:6">
      <c r="A47" s="269"/>
      <c r="B47" s="270"/>
      <c r="C47" s="270" t="s">
        <v>294</v>
      </c>
      <c r="D47" s="261"/>
      <c r="E47" s="349"/>
      <c r="F47" s="326"/>
    </row>
    <row r="48" spans="1:6">
      <c r="C48" s="236" t="s">
        <v>273</v>
      </c>
      <c r="D48" s="275"/>
      <c r="E48" s="349"/>
      <c r="F48" s="326"/>
    </row>
    <row r="49" spans="1:6" ht="75">
      <c r="A49" s="276" t="s">
        <v>118</v>
      </c>
      <c r="B49" s="277" t="s">
        <v>290</v>
      </c>
      <c r="C49" s="266" t="s">
        <v>659</v>
      </c>
      <c r="D49" s="268">
        <v>2</v>
      </c>
      <c r="E49" s="343"/>
      <c r="F49" s="327">
        <f>D49*E49</f>
        <v>0</v>
      </c>
    </row>
    <row r="50" spans="1:6" ht="30">
      <c r="A50" s="278"/>
      <c r="B50" s="279"/>
      <c r="C50" s="270" t="s">
        <v>291</v>
      </c>
      <c r="D50" s="261"/>
      <c r="E50" s="347"/>
      <c r="F50" s="326"/>
    </row>
    <row r="51" spans="1:6">
      <c r="A51" s="278"/>
      <c r="B51" s="279"/>
      <c r="C51" s="270" t="s">
        <v>102</v>
      </c>
      <c r="D51" s="261"/>
      <c r="E51" s="347"/>
      <c r="F51" s="326"/>
    </row>
    <row r="52" spans="1:6">
      <c r="A52" s="278"/>
      <c r="B52" s="279"/>
      <c r="C52" s="273" t="s">
        <v>292</v>
      </c>
      <c r="D52" s="261"/>
      <c r="E52" s="347"/>
      <c r="F52" s="326"/>
    </row>
    <row r="53" spans="1:6">
      <c r="A53" s="278"/>
      <c r="B53" s="279"/>
      <c r="C53" s="236" t="s">
        <v>273</v>
      </c>
      <c r="D53" s="261"/>
      <c r="E53" s="347"/>
      <c r="F53" s="326"/>
    </row>
    <row r="54" spans="1:6">
      <c r="A54" s="278"/>
      <c r="B54" s="279"/>
      <c r="D54" s="261"/>
      <c r="E54" s="347"/>
      <c r="F54" s="326"/>
    </row>
    <row r="55" spans="1:6" ht="45">
      <c r="A55" s="265" t="s">
        <v>6</v>
      </c>
      <c r="B55" s="266" t="s">
        <v>19</v>
      </c>
      <c r="C55" s="280" t="s">
        <v>264</v>
      </c>
      <c r="D55" s="268">
        <v>6</v>
      </c>
      <c r="E55" s="342"/>
      <c r="F55" s="325">
        <f>D55*E55</f>
        <v>0</v>
      </c>
    </row>
    <row r="56" spans="1:6" ht="105">
      <c r="A56" s="269"/>
      <c r="B56" s="270"/>
      <c r="C56" s="270" t="s">
        <v>287</v>
      </c>
      <c r="D56" s="261"/>
      <c r="E56" s="347"/>
      <c r="F56" s="326"/>
    </row>
    <row r="57" spans="1:6">
      <c r="A57" s="269"/>
      <c r="B57" s="270"/>
      <c r="C57" s="270" t="s">
        <v>103</v>
      </c>
      <c r="D57" s="261"/>
      <c r="E57" s="347"/>
      <c r="F57" s="326"/>
    </row>
    <row r="58" spans="1:6">
      <c r="C58" s="273" t="s">
        <v>276</v>
      </c>
      <c r="D58" s="275"/>
      <c r="E58" s="347"/>
      <c r="F58" s="326"/>
    </row>
    <row r="59" spans="1:6" ht="30">
      <c r="A59" s="281" t="s">
        <v>27</v>
      </c>
      <c r="B59" s="266" t="s">
        <v>80</v>
      </c>
      <c r="C59" s="266" t="s">
        <v>526</v>
      </c>
      <c r="D59" s="268">
        <v>3</v>
      </c>
      <c r="E59" s="344"/>
      <c r="F59" s="328">
        <f>D59*E59</f>
        <v>0</v>
      </c>
    </row>
    <row r="60" spans="1:6" ht="210">
      <c r="A60" s="269"/>
      <c r="B60" s="270"/>
      <c r="C60" s="270" t="s">
        <v>527</v>
      </c>
      <c r="D60" s="261"/>
      <c r="E60" s="350"/>
      <c r="F60" s="326"/>
    </row>
    <row r="61" spans="1:6" ht="105">
      <c r="C61" s="270" t="s">
        <v>619</v>
      </c>
      <c r="D61" s="274"/>
      <c r="E61" s="350"/>
      <c r="F61" s="326"/>
    </row>
    <row r="62" spans="1:6" ht="20.25" customHeight="1">
      <c r="C62" s="270" t="s">
        <v>419</v>
      </c>
      <c r="D62" s="274"/>
      <c r="E62" s="350"/>
      <c r="F62" s="326"/>
    </row>
    <row r="63" spans="1:6" ht="20.25" customHeight="1">
      <c r="C63" s="270"/>
      <c r="D63" s="274"/>
      <c r="E63" s="350"/>
      <c r="F63" s="326"/>
    </row>
    <row r="64" spans="1:6" ht="45">
      <c r="A64" s="265" t="s">
        <v>8</v>
      </c>
      <c r="B64" s="266" t="s">
        <v>200</v>
      </c>
      <c r="C64" s="266" t="s">
        <v>215</v>
      </c>
      <c r="D64" s="268">
        <v>12</v>
      </c>
      <c r="E64" s="342"/>
      <c r="F64" s="325">
        <f>D64*E64</f>
        <v>0</v>
      </c>
    </row>
    <row r="65" spans="1:6">
      <c r="A65" s="270"/>
      <c r="B65" s="270"/>
      <c r="C65" s="278" t="s">
        <v>201</v>
      </c>
      <c r="D65" s="261"/>
      <c r="E65" s="347"/>
      <c r="F65" s="326"/>
    </row>
    <row r="66" spans="1:6" ht="69" customHeight="1">
      <c r="A66" s="269"/>
      <c r="B66" s="270"/>
      <c r="D66" s="261"/>
      <c r="E66" s="347"/>
      <c r="F66" s="326"/>
    </row>
    <row r="67" spans="1:6" ht="75">
      <c r="A67" s="265" t="s">
        <v>9</v>
      </c>
      <c r="B67" s="266" t="s">
        <v>21</v>
      </c>
      <c r="C67" s="266" t="s">
        <v>262</v>
      </c>
      <c r="D67" s="268">
        <v>3</v>
      </c>
      <c r="E67" s="342"/>
      <c r="F67" s="325">
        <f>D67*E67</f>
        <v>0</v>
      </c>
    </row>
    <row r="68" spans="1:6" ht="90">
      <c r="A68" s="265"/>
      <c r="B68" s="270"/>
      <c r="C68" s="270" t="s">
        <v>499</v>
      </c>
      <c r="D68" s="261"/>
      <c r="E68" s="347"/>
      <c r="F68" s="326"/>
    </row>
    <row r="69" spans="1:6" s="245" customFormat="1">
      <c r="A69" s="265"/>
      <c r="B69" s="270"/>
      <c r="C69" s="273" t="s">
        <v>104</v>
      </c>
      <c r="D69" s="261"/>
      <c r="E69" s="347"/>
      <c r="F69" s="326"/>
    </row>
    <row r="70" spans="1:6" s="245" customFormat="1">
      <c r="A70" s="265"/>
      <c r="B70" s="270"/>
      <c r="C70" s="273" t="s">
        <v>105</v>
      </c>
      <c r="D70" s="261"/>
      <c r="E70" s="347"/>
      <c r="F70" s="326"/>
    </row>
    <row r="71" spans="1:6" s="245" customFormat="1" ht="60">
      <c r="A71" s="265"/>
      <c r="B71" s="270"/>
      <c r="C71" s="270" t="s">
        <v>288</v>
      </c>
      <c r="D71" s="261"/>
      <c r="E71" s="347"/>
      <c r="F71" s="326"/>
    </row>
    <row r="72" spans="1:6" s="245" customFormat="1">
      <c r="A72" s="265"/>
      <c r="B72" s="270"/>
      <c r="C72" s="273" t="s">
        <v>420</v>
      </c>
      <c r="D72" s="261"/>
      <c r="E72" s="347"/>
      <c r="F72" s="326"/>
    </row>
    <row r="73" spans="1:6" s="245" customFormat="1">
      <c r="A73" s="265"/>
      <c r="B73" s="270"/>
      <c r="C73" s="273" t="s">
        <v>106</v>
      </c>
      <c r="D73" s="261"/>
      <c r="E73" s="347"/>
      <c r="F73" s="326"/>
    </row>
    <row r="74" spans="1:6" s="245" customFormat="1">
      <c r="A74" s="265"/>
      <c r="B74" s="270"/>
      <c r="C74" s="273" t="s">
        <v>107</v>
      </c>
      <c r="D74" s="261"/>
      <c r="E74" s="347"/>
      <c r="F74" s="326"/>
    </row>
    <row r="75" spans="1:6" s="245" customFormat="1">
      <c r="A75" s="265"/>
      <c r="B75" s="270"/>
      <c r="C75" s="273" t="s">
        <v>108</v>
      </c>
      <c r="D75" s="261"/>
      <c r="E75" s="347"/>
      <c r="F75" s="326"/>
    </row>
    <row r="76" spans="1:6" s="245" customFormat="1">
      <c r="A76" s="265"/>
      <c r="B76" s="270"/>
      <c r="C76" s="273" t="s">
        <v>289</v>
      </c>
      <c r="D76" s="261"/>
      <c r="E76" s="347"/>
      <c r="F76" s="326"/>
    </row>
    <row r="77" spans="1:6" s="245" customFormat="1">
      <c r="A77" s="270"/>
      <c r="B77" s="270"/>
      <c r="C77" s="273"/>
      <c r="D77" s="261"/>
      <c r="E77" s="347"/>
      <c r="F77" s="326"/>
    </row>
    <row r="78" spans="1:6" ht="105">
      <c r="A78" s="265" t="s">
        <v>10</v>
      </c>
      <c r="B78" s="266" t="s">
        <v>28</v>
      </c>
      <c r="C78" s="266" t="s">
        <v>263</v>
      </c>
      <c r="D78" s="268">
        <v>3</v>
      </c>
      <c r="E78" s="342"/>
      <c r="F78" s="325">
        <f>D78*E78</f>
        <v>0</v>
      </c>
    </row>
    <row r="79" spans="1:6" ht="90">
      <c r="A79" s="265"/>
      <c r="B79" s="270"/>
      <c r="C79" s="270" t="s">
        <v>499</v>
      </c>
      <c r="D79" s="261"/>
      <c r="E79" s="347"/>
      <c r="F79" s="326"/>
    </row>
    <row r="80" spans="1:6">
      <c r="A80" s="265"/>
      <c r="B80" s="270"/>
      <c r="C80" s="273" t="s">
        <v>104</v>
      </c>
      <c r="D80" s="261"/>
      <c r="E80" s="347"/>
      <c r="F80" s="326"/>
    </row>
    <row r="81" spans="1:10">
      <c r="A81" s="265"/>
      <c r="B81" s="270"/>
      <c r="C81" s="273" t="s">
        <v>105</v>
      </c>
      <c r="D81" s="261"/>
      <c r="E81" s="347"/>
      <c r="F81" s="326" t="s">
        <v>81</v>
      </c>
    </row>
    <row r="82" spans="1:10" ht="30">
      <c r="A82" s="265"/>
      <c r="B82" s="270"/>
      <c r="C82" s="270" t="s">
        <v>109</v>
      </c>
      <c r="D82" s="261"/>
      <c r="E82" s="347"/>
      <c r="F82" s="326"/>
    </row>
    <row r="83" spans="1:10">
      <c r="A83" s="265"/>
      <c r="B83" s="270"/>
      <c r="C83" s="273" t="s">
        <v>421</v>
      </c>
      <c r="D83" s="261"/>
      <c r="E83" s="347"/>
      <c r="F83" s="326"/>
    </row>
    <row r="84" spans="1:10">
      <c r="A84" s="265"/>
      <c r="B84" s="270"/>
      <c r="C84" s="273" t="s">
        <v>110</v>
      </c>
      <c r="D84" s="261"/>
      <c r="E84" s="347"/>
      <c r="F84" s="326"/>
    </row>
    <row r="85" spans="1:10" s="245" customFormat="1">
      <c r="A85" s="265"/>
      <c r="B85" s="270"/>
      <c r="C85" s="273" t="s">
        <v>107</v>
      </c>
      <c r="D85" s="261"/>
      <c r="E85" s="347"/>
      <c r="F85" s="326"/>
    </row>
    <row r="86" spans="1:10" s="245" customFormat="1">
      <c r="A86" s="265"/>
      <c r="B86" s="270"/>
      <c r="C86" s="273" t="s">
        <v>111</v>
      </c>
      <c r="D86" s="261"/>
      <c r="E86" s="347"/>
      <c r="F86" s="326"/>
    </row>
    <row r="87" spans="1:10" s="245" customFormat="1">
      <c r="A87" s="265"/>
      <c r="B87" s="270"/>
      <c r="C87" s="273" t="s">
        <v>29</v>
      </c>
      <c r="D87" s="261"/>
      <c r="E87" s="347"/>
      <c r="F87" s="326"/>
    </row>
    <row r="88" spans="1:10" s="245" customFormat="1">
      <c r="A88" s="269"/>
      <c r="B88" s="270"/>
      <c r="C88" s="236" t="s">
        <v>273</v>
      </c>
      <c r="D88" s="261"/>
      <c r="E88" s="347"/>
      <c r="F88" s="326"/>
    </row>
    <row r="89" spans="1:10" ht="30">
      <c r="A89" s="281" t="s">
        <v>140</v>
      </c>
      <c r="B89" s="266" t="s">
        <v>203</v>
      </c>
      <c r="C89" s="266" t="s">
        <v>204</v>
      </c>
      <c r="D89" s="268">
        <v>3</v>
      </c>
      <c r="E89" s="345"/>
      <c r="F89" s="329">
        <f>D89*E89</f>
        <v>0</v>
      </c>
    </row>
    <row r="90" spans="1:10" ht="30">
      <c r="A90" s="269"/>
      <c r="B90" s="270"/>
      <c r="C90" s="270" t="s">
        <v>205</v>
      </c>
      <c r="D90" s="282"/>
      <c r="E90" s="351"/>
      <c r="F90" s="330"/>
    </row>
    <row r="91" spans="1:10">
      <c r="A91" s="269"/>
      <c r="B91" s="270"/>
      <c r="C91" s="270" t="s">
        <v>206</v>
      </c>
      <c r="D91" s="282"/>
      <c r="E91" s="351"/>
      <c r="F91" s="330"/>
      <c r="G91" s="245"/>
      <c r="H91" s="245"/>
      <c r="I91" s="245"/>
      <c r="J91" s="245"/>
    </row>
    <row r="92" spans="1:10">
      <c r="A92" s="269"/>
      <c r="B92" s="270"/>
      <c r="C92" s="270"/>
      <c r="D92" s="282"/>
      <c r="E92" s="351"/>
      <c r="F92" s="330"/>
      <c r="G92" s="245"/>
      <c r="H92" s="245"/>
      <c r="I92" s="245"/>
      <c r="J92" s="245"/>
    </row>
    <row r="93" spans="1:10" s="245" customFormat="1" ht="75">
      <c r="A93" s="283" t="s">
        <v>681</v>
      </c>
      <c r="B93" s="266" t="s">
        <v>226</v>
      </c>
      <c r="C93" s="284" t="s">
        <v>333</v>
      </c>
      <c r="D93" s="268">
        <v>30</v>
      </c>
      <c r="E93" s="342"/>
      <c r="F93" s="325">
        <f>D93*E93</f>
        <v>0</v>
      </c>
    </row>
    <row r="94" spans="1:10" s="245" customFormat="1" ht="45">
      <c r="A94" s="285"/>
      <c r="B94" s="270"/>
      <c r="C94" s="286" t="s">
        <v>152</v>
      </c>
      <c r="D94" s="287"/>
      <c r="E94" s="338"/>
      <c r="F94" s="331"/>
    </row>
    <row r="95" spans="1:10" s="245" customFormat="1" ht="30">
      <c r="A95" s="285"/>
      <c r="B95" s="270"/>
      <c r="C95" s="288" t="s">
        <v>334</v>
      </c>
      <c r="D95" s="287"/>
      <c r="E95" s="338"/>
      <c r="F95" s="331"/>
    </row>
    <row r="96" spans="1:10" s="245" customFormat="1">
      <c r="A96" s="285"/>
      <c r="B96" s="270"/>
      <c r="C96" s="289" t="s">
        <v>652</v>
      </c>
      <c r="D96" s="287"/>
      <c r="E96" s="338"/>
      <c r="F96" s="331"/>
    </row>
    <row r="97" spans="1:6" s="245" customFormat="1">
      <c r="A97" s="285"/>
      <c r="B97" s="270"/>
      <c r="C97" s="286"/>
      <c r="D97" s="287"/>
      <c r="E97" s="338"/>
      <c r="F97" s="331"/>
    </row>
    <row r="98" spans="1:6" s="245" customFormat="1" ht="75">
      <c r="A98" s="283" t="s">
        <v>682</v>
      </c>
      <c r="B98" s="266" t="s">
        <v>227</v>
      </c>
      <c r="C98" s="290" t="s">
        <v>153</v>
      </c>
      <c r="D98" s="268">
        <v>15</v>
      </c>
      <c r="E98" s="342"/>
      <c r="F98" s="325">
        <f>D98*E98</f>
        <v>0</v>
      </c>
    </row>
    <row r="99" spans="1:6" s="245" customFormat="1">
      <c r="A99" s="291"/>
      <c r="B99" s="254"/>
      <c r="C99" s="289" t="s">
        <v>652</v>
      </c>
      <c r="D99" s="287"/>
      <c r="E99" s="306"/>
      <c r="F99" s="332"/>
    </row>
    <row r="100" spans="1:6" s="245" customFormat="1">
      <c r="A100" s="292" t="s">
        <v>712</v>
      </c>
      <c r="B100" s="293" t="s">
        <v>162</v>
      </c>
      <c r="C100" s="294" t="s">
        <v>230</v>
      </c>
      <c r="D100" s="295">
        <v>18</v>
      </c>
      <c r="E100" s="342"/>
      <c r="F100" s="325">
        <f>D100*E100</f>
        <v>0</v>
      </c>
    </row>
    <row r="101" spans="1:6" s="245" customFormat="1" ht="17.25">
      <c r="A101" s="285"/>
      <c r="B101" s="270"/>
      <c r="C101" s="286" t="s">
        <v>164</v>
      </c>
      <c r="D101" s="261"/>
      <c r="E101" s="306"/>
      <c r="F101" s="332"/>
    </row>
    <row r="102" spans="1:6" s="245" customFormat="1">
      <c r="A102" s="285"/>
      <c r="B102" s="270"/>
      <c r="C102" s="296" t="s">
        <v>229</v>
      </c>
      <c r="D102" s="261"/>
      <c r="E102" s="306"/>
      <c r="F102" s="332"/>
    </row>
    <row r="103" spans="1:6" s="245" customFormat="1">
      <c r="A103" s="285"/>
      <c r="B103" s="270"/>
      <c r="C103" s="296"/>
      <c r="D103" s="261"/>
      <c r="E103" s="306"/>
      <c r="F103" s="332"/>
    </row>
    <row r="104" spans="1:6" s="245" customFormat="1">
      <c r="A104" s="285"/>
      <c r="B104" s="270"/>
      <c r="C104" s="297" t="s">
        <v>654</v>
      </c>
      <c r="D104" s="261"/>
      <c r="E104" s="306"/>
      <c r="F104" s="332"/>
    </row>
    <row r="105" spans="1:6" s="245" customFormat="1">
      <c r="A105" s="285"/>
      <c r="B105" s="270"/>
      <c r="C105" s="296"/>
      <c r="D105" s="261"/>
      <c r="E105" s="306"/>
      <c r="F105" s="332"/>
    </row>
    <row r="106" spans="1:6" s="245" customFormat="1">
      <c r="A106" s="285"/>
      <c r="B106" s="270"/>
      <c r="C106" s="296"/>
      <c r="D106" s="261"/>
      <c r="E106" s="306"/>
      <c r="F106" s="332"/>
    </row>
    <row r="107" spans="1:6" s="245" customFormat="1">
      <c r="A107" s="292" t="s">
        <v>713</v>
      </c>
      <c r="B107" s="293" t="s">
        <v>162</v>
      </c>
      <c r="C107" s="294" t="s">
        <v>163</v>
      </c>
      <c r="D107" s="295">
        <v>27</v>
      </c>
      <c r="E107" s="342"/>
      <c r="F107" s="325">
        <f>D107*E107</f>
        <v>0</v>
      </c>
    </row>
    <row r="108" spans="1:6" s="245" customFormat="1" ht="17.25">
      <c r="A108" s="285"/>
      <c r="B108" s="270"/>
      <c r="C108" s="286" t="s">
        <v>164</v>
      </c>
      <c r="D108" s="261"/>
      <c r="E108" s="306"/>
      <c r="F108" s="332"/>
    </row>
    <row r="109" spans="1:6" s="245" customFormat="1">
      <c r="A109" s="285"/>
      <c r="B109" s="270"/>
      <c r="C109" s="298" t="s">
        <v>338</v>
      </c>
      <c r="D109" s="261"/>
      <c r="E109" s="306"/>
      <c r="F109" s="332"/>
    </row>
    <row r="110" spans="1:6" s="245" customFormat="1">
      <c r="A110" s="285"/>
      <c r="B110" s="270"/>
      <c r="C110" s="296"/>
      <c r="D110" s="261"/>
      <c r="E110" s="306"/>
      <c r="F110" s="332"/>
    </row>
    <row r="111" spans="1:6" s="245" customFormat="1">
      <c r="A111" s="285"/>
      <c r="B111" s="270"/>
      <c r="C111" s="297" t="s">
        <v>654</v>
      </c>
      <c r="D111" s="261"/>
      <c r="E111" s="306"/>
      <c r="F111" s="332"/>
    </row>
    <row r="112" spans="1:6" s="245" customFormat="1">
      <c r="A112" s="285"/>
      <c r="B112" s="270"/>
      <c r="C112" s="296"/>
      <c r="D112" s="261"/>
      <c r="E112" s="306"/>
      <c r="F112" s="332"/>
    </row>
    <row r="113" spans="1:6" s="245" customFormat="1">
      <c r="A113" s="285"/>
      <c r="B113" s="270"/>
      <c r="C113" s="296"/>
      <c r="D113" s="261"/>
      <c r="E113" s="306"/>
      <c r="F113" s="332"/>
    </row>
    <row r="114" spans="1:6" s="245" customFormat="1">
      <c r="A114" s="292" t="s">
        <v>714</v>
      </c>
      <c r="B114" s="293" t="s">
        <v>166</v>
      </c>
      <c r="C114" s="294" t="s">
        <v>615</v>
      </c>
      <c r="D114" s="295">
        <v>51</v>
      </c>
      <c r="E114" s="342"/>
      <c r="F114" s="325">
        <f>D114*E114</f>
        <v>0</v>
      </c>
    </row>
    <row r="115" spans="1:6" s="245" customFormat="1" ht="32.25">
      <c r="A115" s="285"/>
      <c r="B115" s="270"/>
      <c r="C115" s="286" t="s">
        <v>167</v>
      </c>
      <c r="D115" s="261"/>
      <c r="E115" s="306"/>
      <c r="F115" s="332"/>
    </row>
    <row r="116" spans="1:6" s="245" customFormat="1">
      <c r="A116" s="285"/>
      <c r="B116" s="270"/>
      <c r="C116" s="296" t="s">
        <v>165</v>
      </c>
      <c r="D116" s="261"/>
      <c r="E116" s="306"/>
      <c r="F116" s="332"/>
    </row>
    <row r="117" spans="1:6" s="245" customFormat="1">
      <c r="A117" s="285"/>
      <c r="B117" s="270"/>
      <c r="C117" s="296"/>
      <c r="D117" s="261"/>
      <c r="E117" s="306"/>
      <c r="F117" s="332"/>
    </row>
    <row r="118" spans="1:6" s="245" customFormat="1">
      <c r="A118" s="285"/>
      <c r="B118" s="270"/>
      <c r="C118" s="297" t="s">
        <v>654</v>
      </c>
      <c r="D118" s="261"/>
      <c r="E118" s="306"/>
      <c r="F118" s="332"/>
    </row>
    <row r="119" spans="1:6" s="245" customFormat="1">
      <c r="A119" s="285"/>
      <c r="B119" s="270"/>
      <c r="C119" s="296"/>
      <c r="D119" s="261"/>
      <c r="E119" s="306"/>
      <c r="F119" s="332"/>
    </row>
    <row r="120" spans="1:6" s="245" customFormat="1">
      <c r="A120" s="291"/>
      <c r="B120" s="270"/>
      <c r="C120" s="299"/>
      <c r="D120" s="261"/>
      <c r="E120" s="306"/>
      <c r="F120" s="332"/>
    </row>
    <row r="121" spans="1:6">
      <c r="A121" s="274"/>
      <c r="B121" s="251"/>
      <c r="C121" s="300"/>
      <c r="D121" s="275"/>
      <c r="E121" s="251"/>
      <c r="F121" s="322"/>
    </row>
    <row r="122" spans="1:6" s="245" customFormat="1">
      <c r="A122" s="254"/>
      <c r="B122" s="254"/>
      <c r="C122" s="301"/>
      <c r="D122" s="287"/>
      <c r="E122" s="306"/>
      <c r="F122" s="332"/>
    </row>
    <row r="123" spans="1:6" s="245" customFormat="1" ht="30">
      <c r="A123" s="265" t="s">
        <v>9</v>
      </c>
      <c r="B123" s="266" t="s">
        <v>22</v>
      </c>
      <c r="C123" s="266" t="s">
        <v>82</v>
      </c>
      <c r="D123" s="268">
        <v>12</v>
      </c>
      <c r="E123" s="342"/>
      <c r="F123" s="325">
        <f>D123*E123</f>
        <v>0</v>
      </c>
    </row>
    <row r="124" spans="1:6" s="245" customFormat="1" ht="90">
      <c r="A124" s="265"/>
      <c r="B124" s="270"/>
      <c r="C124" s="270" t="s">
        <v>84</v>
      </c>
      <c r="D124" s="261"/>
      <c r="E124" s="347"/>
      <c r="F124" s="326"/>
    </row>
    <row r="125" spans="1:6" s="245" customFormat="1">
      <c r="A125" s="265"/>
      <c r="B125" s="270"/>
      <c r="C125" s="273" t="s">
        <v>85</v>
      </c>
      <c r="D125" s="261"/>
      <c r="E125" s="347"/>
      <c r="F125" s="326"/>
    </row>
    <row r="126" spans="1:6" s="245" customFormat="1">
      <c r="A126" s="265"/>
      <c r="B126" s="270"/>
      <c r="C126" s="273" t="s">
        <v>86</v>
      </c>
      <c r="D126" s="261"/>
      <c r="E126" s="347"/>
      <c r="F126" s="326"/>
    </row>
    <row r="127" spans="1:6" s="245" customFormat="1">
      <c r="A127" s="265"/>
      <c r="B127" s="270"/>
      <c r="C127" s="273" t="s">
        <v>87</v>
      </c>
      <c r="D127" s="261"/>
      <c r="E127" s="347"/>
      <c r="F127" s="326"/>
    </row>
    <row r="128" spans="1:6">
      <c r="A128" s="265"/>
      <c r="B128" s="270"/>
      <c r="C128" s="273" t="s">
        <v>83</v>
      </c>
      <c r="D128" s="261"/>
      <c r="E128" s="347"/>
      <c r="F128" s="326"/>
    </row>
    <row r="129" spans="1:6">
      <c r="A129" s="269"/>
      <c r="B129" s="270"/>
      <c r="C129" s="236" t="s">
        <v>273</v>
      </c>
      <c r="D129" s="261"/>
      <c r="E129" s="347"/>
      <c r="F129" s="326"/>
    </row>
    <row r="130" spans="1:6" ht="45">
      <c r="A130" s="265" t="s">
        <v>9</v>
      </c>
      <c r="B130" s="266" t="s">
        <v>23</v>
      </c>
      <c r="C130" s="266" t="s">
        <v>198</v>
      </c>
      <c r="D130" s="268">
        <v>12</v>
      </c>
      <c r="E130" s="342"/>
      <c r="F130" s="325">
        <f>D130*E130</f>
        <v>0</v>
      </c>
    </row>
    <row r="131" spans="1:6" ht="60">
      <c r="A131" s="265"/>
      <c r="B131" s="270"/>
      <c r="C131" s="270" t="s">
        <v>199</v>
      </c>
      <c r="D131" s="261"/>
      <c r="E131" s="347"/>
      <c r="F131" s="326"/>
    </row>
    <row r="132" spans="1:6" ht="14.25" customHeight="1">
      <c r="A132" s="265"/>
      <c r="B132" s="270"/>
      <c r="C132" s="273" t="s">
        <v>24</v>
      </c>
      <c r="D132" s="261"/>
      <c r="E132" s="347"/>
      <c r="F132" s="326"/>
    </row>
    <row r="133" spans="1:6">
      <c r="A133" s="265"/>
      <c r="B133" s="270"/>
      <c r="C133" s="273" t="s">
        <v>197</v>
      </c>
      <c r="D133" s="261"/>
      <c r="E133" s="347"/>
      <c r="F133" s="326"/>
    </row>
    <row r="134" spans="1:6">
      <c r="A134" s="269"/>
      <c r="B134" s="271"/>
      <c r="C134" s="273"/>
      <c r="D134" s="261"/>
      <c r="E134" s="306"/>
      <c r="F134" s="322"/>
    </row>
    <row r="135" spans="1:6" ht="45">
      <c r="A135" s="276"/>
      <c r="B135" s="277" t="s">
        <v>506</v>
      </c>
      <c r="C135" s="266" t="s">
        <v>507</v>
      </c>
      <c r="D135" s="268">
        <v>15</v>
      </c>
      <c r="E135" s="343"/>
      <c r="F135" s="327">
        <f>D135*E135</f>
        <v>0</v>
      </c>
    </row>
    <row r="136" spans="1:6" s="245" customFormat="1">
      <c r="A136" s="254"/>
      <c r="B136" s="254"/>
      <c r="C136" s="301"/>
      <c r="D136" s="287"/>
      <c r="E136" s="306"/>
      <c r="F136" s="332"/>
    </row>
    <row r="137" spans="1:6">
      <c r="A137" s="269"/>
      <c r="B137" s="302"/>
      <c r="C137" s="236" t="s">
        <v>273</v>
      </c>
      <c r="D137" s="261"/>
      <c r="E137" s="347"/>
      <c r="F137" s="326"/>
    </row>
    <row r="138" spans="1:6">
      <c r="A138" s="278"/>
      <c r="B138" s="279"/>
      <c r="D138" s="261"/>
      <c r="E138" s="347"/>
      <c r="F138" s="326"/>
    </row>
    <row r="139" spans="1:6">
      <c r="A139" s="303" t="s">
        <v>219</v>
      </c>
      <c r="B139" s="304"/>
      <c r="C139" s="254"/>
      <c r="D139" s="261"/>
      <c r="E139" s="251"/>
      <c r="F139" s="322"/>
    </row>
    <row r="140" spans="1:6">
      <c r="A140" s="256"/>
      <c r="B140" s="304"/>
      <c r="C140" s="254"/>
      <c r="D140" s="261"/>
      <c r="E140" s="254"/>
      <c r="F140" s="322"/>
    </row>
    <row r="141" spans="1:6">
      <c r="D141" s="305"/>
      <c r="E141" s="352"/>
      <c r="F141" s="324"/>
    </row>
    <row r="142" spans="1:6">
      <c r="A142" s="265"/>
      <c r="B142" s="266" t="s">
        <v>220</v>
      </c>
      <c r="C142" s="267"/>
      <c r="D142" s="268">
        <v>7</v>
      </c>
      <c r="E142" s="346"/>
      <c r="F142" s="333">
        <f>D142*E142</f>
        <v>0</v>
      </c>
    </row>
    <row r="143" spans="1:6">
      <c r="A143" s="269"/>
      <c r="B143" s="306"/>
      <c r="C143" s="270"/>
      <c r="D143" s="261"/>
      <c r="E143" s="338"/>
      <c r="F143" s="322"/>
    </row>
    <row r="144" spans="1:6">
      <c r="A144" s="265"/>
      <c r="B144" s="307" t="s">
        <v>222</v>
      </c>
      <c r="C144" s="267" t="s">
        <v>307</v>
      </c>
      <c r="D144" s="268">
        <v>38</v>
      </c>
      <c r="E144" s="346"/>
      <c r="F144" s="333">
        <f>D144*E144</f>
        <v>0</v>
      </c>
    </row>
    <row r="145" spans="1:6">
      <c r="A145" s="269"/>
      <c r="B145" s="270"/>
      <c r="C145" s="270"/>
      <c r="D145" s="287"/>
      <c r="E145" s="338"/>
      <c r="F145" s="322"/>
    </row>
    <row r="146" spans="1:6" ht="96.75">
      <c r="A146" s="281"/>
      <c r="B146" s="266" t="s">
        <v>223</v>
      </c>
      <c r="C146" s="308" t="s">
        <v>306</v>
      </c>
      <c r="D146" s="268">
        <v>20.5</v>
      </c>
      <c r="E146" s="346"/>
      <c r="F146" s="327">
        <f>D146*E146</f>
        <v>0</v>
      </c>
    </row>
    <row r="147" spans="1:6">
      <c r="A147" s="254"/>
      <c r="B147" s="302"/>
      <c r="C147" s="309"/>
      <c r="D147" s="310"/>
      <c r="E147" s="353"/>
      <c r="F147" s="334"/>
    </row>
    <row r="148" spans="1:6">
      <c r="A148" s="281"/>
      <c r="B148" s="308" t="s">
        <v>485</v>
      </c>
      <c r="C148" s="311"/>
      <c r="D148" s="268">
        <v>1</v>
      </c>
      <c r="E148" s="346"/>
      <c r="F148" s="333">
        <f>D148*E148</f>
        <v>0</v>
      </c>
    </row>
    <row r="149" spans="1:6">
      <c r="A149" s="254"/>
      <c r="B149" s="270"/>
      <c r="C149" s="312"/>
      <c r="D149" s="313"/>
      <c r="E149" s="354"/>
      <c r="F149" s="332"/>
    </row>
    <row r="150" spans="1:6">
      <c r="A150" s="281"/>
      <c r="B150" s="308" t="s">
        <v>224</v>
      </c>
      <c r="C150" s="311"/>
      <c r="D150" s="268">
        <v>1</v>
      </c>
      <c r="E150" s="346"/>
      <c r="F150" s="333">
        <f>D150*E150</f>
        <v>0</v>
      </c>
    </row>
    <row r="151" spans="1:6">
      <c r="A151" s="269"/>
      <c r="B151" s="302"/>
      <c r="C151" s="309"/>
      <c r="D151" s="310"/>
      <c r="E151" s="338"/>
      <c r="F151" s="322"/>
    </row>
    <row r="152" spans="1:6">
      <c r="A152" s="281"/>
      <c r="B152" s="308" t="s">
        <v>225</v>
      </c>
      <c r="C152" s="311"/>
      <c r="D152" s="268">
        <v>1</v>
      </c>
      <c r="E152" s="346"/>
      <c r="F152" s="333">
        <f>D152*E152</f>
        <v>0</v>
      </c>
    </row>
    <row r="153" spans="1:6" ht="15.75" thickBot="1">
      <c r="A153" s="314"/>
      <c r="B153" s="315"/>
      <c r="C153" s="316"/>
      <c r="D153" s="317"/>
      <c r="E153" s="355"/>
      <c r="F153" s="335"/>
    </row>
    <row r="154" spans="1:6">
      <c r="A154" s="269"/>
      <c r="B154" s="302"/>
      <c r="C154" s="309"/>
      <c r="D154" s="318"/>
      <c r="E154" s="338"/>
      <c r="F154" s="336"/>
    </row>
    <row r="155" spans="1:6" ht="15.75" thickBot="1">
      <c r="A155" s="236" t="s">
        <v>112</v>
      </c>
    </row>
    <row r="156" spans="1:6" ht="19.5" thickBot="1">
      <c r="A156" s="319"/>
      <c r="B156" s="319" t="s">
        <v>211</v>
      </c>
      <c r="C156" s="319"/>
      <c r="D156" s="320"/>
      <c r="E156" s="339"/>
      <c r="F156" s="337">
        <f>SUM(F9:F152)</f>
        <v>0</v>
      </c>
    </row>
  </sheetData>
  <sheetProtection password="CC5B" sheet="1" objects="1" scenarios="1"/>
  <pageMargins left="0.70866141732283472" right="0.70866141732283472" top="0.78740157480314965" bottom="0.78740157480314965" header="0.31496062992125984" footer="0.31496062992125984"/>
  <pageSetup paperSize="9" fitToHeight="0" orientation="landscape"/>
  <headerFooter>
    <oddFooter xml:space="preserve">&amp;C&amp;P&amp;R
</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tabColor rgb="FFFF0000"/>
    <pageSetUpPr fitToPage="1"/>
  </sheetPr>
  <dimension ref="A2:K99"/>
  <sheetViews>
    <sheetView topLeftCell="A69" zoomScale="125" zoomScaleNormal="125" zoomScalePageLayoutView="125" workbookViewId="0">
      <selection activeCell="D77" sqref="D77"/>
    </sheetView>
  </sheetViews>
  <sheetFormatPr defaultColWidth="8.85546875" defaultRowHeight="15"/>
  <cols>
    <col min="1" max="1" width="7" style="236" customWidth="1"/>
    <col min="2" max="2" width="34.140625" style="236" customWidth="1"/>
    <col min="3" max="3" width="59.28515625" style="236" customWidth="1"/>
    <col min="4" max="4" width="8.85546875" style="250"/>
    <col min="5" max="5" width="19.42578125" style="236" customWidth="1"/>
    <col min="6" max="6" width="24.42578125" style="321" customWidth="1"/>
    <col min="7" max="16384" width="8.85546875" style="236"/>
  </cols>
  <sheetData>
    <row r="2" spans="1:6">
      <c r="A2" s="236" t="s">
        <v>15</v>
      </c>
    </row>
    <row r="3" spans="1:6">
      <c r="D3" s="236"/>
    </row>
    <row r="4" spans="1:6" ht="15.75" thickBot="1">
      <c r="D4" s="258"/>
      <c r="E4" s="258"/>
      <c r="F4" s="358"/>
    </row>
    <row r="5" spans="1:6">
      <c r="C5" s="251"/>
      <c r="D5" s="275"/>
      <c r="E5" s="251"/>
      <c r="F5" s="322"/>
    </row>
    <row r="6" spans="1:6">
      <c r="A6" s="303" t="s">
        <v>208</v>
      </c>
      <c r="B6" s="304"/>
      <c r="C6" s="254"/>
      <c r="D6" s="263" t="s">
        <v>3</v>
      </c>
      <c r="E6" s="257" t="s">
        <v>74</v>
      </c>
      <c r="F6" s="359" t="s">
        <v>75</v>
      </c>
    </row>
    <row r="7" spans="1:6" ht="15.75" thickBot="1">
      <c r="A7" s="256" t="s">
        <v>209</v>
      </c>
      <c r="B7" s="304"/>
      <c r="C7" s="254"/>
      <c r="D7" s="275"/>
      <c r="E7" s="251"/>
      <c r="F7" s="322"/>
    </row>
    <row r="8" spans="1:6" ht="38.25" customHeight="1">
      <c r="A8" s="360" t="s">
        <v>2</v>
      </c>
      <c r="B8" s="361" t="s">
        <v>210</v>
      </c>
      <c r="C8" s="362" t="s">
        <v>415</v>
      </c>
      <c r="D8" s="268">
        <v>80</v>
      </c>
      <c r="E8" s="390"/>
      <c r="F8" s="327">
        <f>D8*E8</f>
        <v>0</v>
      </c>
    </row>
    <row r="9" spans="1:6" ht="60">
      <c r="A9" s="285"/>
      <c r="B9" s="270"/>
      <c r="C9" s="288" t="s">
        <v>416</v>
      </c>
      <c r="D9" s="261"/>
      <c r="E9" s="347"/>
      <c r="F9" s="326"/>
    </row>
    <row r="10" spans="1:6">
      <c r="A10" s="285"/>
      <c r="B10" s="364"/>
      <c r="C10" s="298"/>
      <c r="D10" s="261"/>
      <c r="E10" s="347"/>
      <c r="F10" s="326"/>
    </row>
    <row r="11" spans="1:6" ht="111.75" customHeight="1">
      <c r="A11" s="285"/>
      <c r="B11" s="364"/>
      <c r="C11" s="298"/>
      <c r="D11" s="261"/>
      <c r="E11" s="347"/>
      <c r="F11" s="326"/>
    </row>
    <row r="12" spans="1:6" ht="30">
      <c r="A12" s="365" t="s">
        <v>4</v>
      </c>
      <c r="B12" s="266" t="s">
        <v>437</v>
      </c>
      <c r="C12" s="284" t="s">
        <v>440</v>
      </c>
      <c r="D12" s="268">
        <v>33</v>
      </c>
      <c r="E12" s="390"/>
      <c r="F12" s="327">
        <f>D12*E12</f>
        <v>0</v>
      </c>
    </row>
    <row r="13" spans="1:6" ht="45">
      <c r="A13" s="285"/>
      <c r="B13" s="270"/>
      <c r="C13" s="288" t="s">
        <v>441</v>
      </c>
      <c r="D13" s="261"/>
      <c r="E13" s="347"/>
      <c r="F13" s="326"/>
    </row>
    <row r="14" spans="1:6">
      <c r="A14" s="285"/>
      <c r="B14" s="364"/>
      <c r="C14" s="298" t="s">
        <v>439</v>
      </c>
      <c r="D14" s="261"/>
      <c r="E14" s="347"/>
      <c r="F14" s="326"/>
    </row>
    <row r="15" spans="1:6">
      <c r="A15" s="274"/>
      <c r="B15" s="251"/>
      <c r="C15" s="366"/>
      <c r="D15" s="275"/>
      <c r="E15" s="348"/>
      <c r="F15" s="326"/>
    </row>
    <row r="16" spans="1:6">
      <c r="A16" s="285"/>
      <c r="B16" s="270"/>
      <c r="C16" s="298" t="s">
        <v>434</v>
      </c>
      <c r="D16" s="261"/>
      <c r="E16" s="306"/>
      <c r="F16" s="322"/>
    </row>
    <row r="17" spans="1:11" ht="30">
      <c r="A17" s="365" t="s">
        <v>8</v>
      </c>
      <c r="B17" s="266" t="s">
        <v>438</v>
      </c>
      <c r="C17" s="284" t="s">
        <v>436</v>
      </c>
      <c r="D17" s="268">
        <v>12</v>
      </c>
      <c r="E17" s="390"/>
      <c r="F17" s="327">
        <f>D17*E17</f>
        <v>0</v>
      </c>
    </row>
    <row r="18" spans="1:11">
      <c r="A18" s="274"/>
      <c r="B18" s="251"/>
      <c r="C18" s="298"/>
      <c r="D18" s="275"/>
      <c r="E18" s="251"/>
      <c r="F18" s="322"/>
    </row>
    <row r="19" spans="1:11">
      <c r="A19" s="365" t="s">
        <v>9</v>
      </c>
      <c r="B19" s="266" t="s">
        <v>463</v>
      </c>
      <c r="C19" s="294"/>
      <c r="D19" s="268">
        <v>1</v>
      </c>
      <c r="E19" s="391"/>
      <c r="F19" s="367">
        <f>D19*E19</f>
        <v>0</v>
      </c>
    </row>
    <row r="20" spans="1:11" ht="30">
      <c r="A20" s="285"/>
      <c r="B20" s="368"/>
      <c r="C20" s="288" t="s">
        <v>482</v>
      </c>
      <c r="D20" s="369"/>
      <c r="E20" s="370"/>
      <c r="F20" s="371"/>
    </row>
    <row r="21" spans="1:11">
      <c r="A21" s="285"/>
      <c r="B21" s="368"/>
      <c r="C21" s="298" t="s">
        <v>481</v>
      </c>
      <c r="D21" s="369"/>
      <c r="E21" s="370"/>
      <c r="F21" s="371"/>
    </row>
    <row r="22" spans="1:11">
      <c r="A22" s="285"/>
      <c r="B22" s="368"/>
      <c r="C22" s="296"/>
      <c r="D22" s="369"/>
      <c r="E22" s="370"/>
      <c r="F22" s="371"/>
    </row>
    <row r="23" spans="1:11" ht="45">
      <c r="A23" s="365" t="s">
        <v>10</v>
      </c>
      <c r="B23" s="266" t="s">
        <v>479</v>
      </c>
      <c r="C23" s="284" t="s">
        <v>480</v>
      </c>
      <c r="D23" s="268">
        <v>1</v>
      </c>
      <c r="E23" s="391"/>
      <c r="F23" s="367">
        <f>D23*E23</f>
        <v>0</v>
      </c>
    </row>
    <row r="24" spans="1:11">
      <c r="A24" s="285"/>
      <c r="B24" s="368"/>
      <c r="C24" s="372"/>
      <c r="D24" s="369"/>
      <c r="E24" s="370"/>
      <c r="F24" s="371"/>
    </row>
    <row r="25" spans="1:11" ht="60">
      <c r="A25" s="365" t="s">
        <v>5</v>
      </c>
      <c r="B25" s="266" t="s">
        <v>505</v>
      </c>
      <c r="C25" s="284" t="s">
        <v>256</v>
      </c>
      <c r="D25" s="268">
        <v>3</v>
      </c>
      <c r="E25" s="390"/>
      <c r="F25" s="327">
        <f>D25*E25</f>
        <v>0</v>
      </c>
      <c r="G25" s="245"/>
      <c r="H25" s="245"/>
      <c r="I25" s="245"/>
      <c r="J25" s="245"/>
      <c r="K25" s="245"/>
    </row>
    <row r="26" spans="1:11">
      <c r="A26" s="285"/>
      <c r="B26" s="270"/>
      <c r="C26" s="288" t="s">
        <v>20</v>
      </c>
      <c r="D26" s="261"/>
      <c r="E26" s="306"/>
      <c r="F26" s="322"/>
    </row>
    <row r="27" spans="1:11" ht="30">
      <c r="A27" s="285"/>
      <c r="B27" s="364"/>
      <c r="C27" s="288" t="s">
        <v>255</v>
      </c>
      <c r="D27" s="261"/>
      <c r="E27" s="306"/>
      <c r="F27" s="322"/>
    </row>
    <row r="28" spans="1:11">
      <c r="A28" s="291"/>
      <c r="B28" s="254"/>
      <c r="C28" s="372"/>
      <c r="D28" s="261"/>
      <c r="E28" s="251"/>
      <c r="F28" s="322"/>
    </row>
    <row r="29" spans="1:11">
      <c r="A29" s="285"/>
      <c r="B29" s="364"/>
      <c r="C29" s="298"/>
      <c r="D29" s="261"/>
      <c r="E29" s="306"/>
      <c r="F29" s="322"/>
    </row>
    <row r="30" spans="1:11" ht="60">
      <c r="A30" s="365" t="s">
        <v>27</v>
      </c>
      <c r="B30" s="266" t="s">
        <v>464</v>
      </c>
      <c r="C30" s="284" t="s">
        <v>435</v>
      </c>
      <c r="D30" s="268">
        <v>12</v>
      </c>
      <c r="E30" s="390"/>
      <c r="F30" s="327">
        <f>D30*E30</f>
        <v>0</v>
      </c>
    </row>
    <row r="31" spans="1:11">
      <c r="A31" s="285"/>
      <c r="B31" s="266"/>
      <c r="C31" s="284"/>
      <c r="D31" s="373"/>
      <c r="E31" s="363"/>
      <c r="F31" s="327"/>
    </row>
    <row r="32" spans="1:11">
      <c r="A32" s="365" t="s">
        <v>11</v>
      </c>
      <c r="B32" s="266" t="s">
        <v>605</v>
      </c>
      <c r="C32" s="374" t="s">
        <v>532</v>
      </c>
      <c r="D32" s="268">
        <v>1</v>
      </c>
      <c r="E32" s="343"/>
      <c r="F32" s="327">
        <f>D32*E32</f>
        <v>0</v>
      </c>
    </row>
    <row r="33" spans="1:6" ht="135">
      <c r="A33" s="285"/>
      <c r="B33" s="270"/>
      <c r="C33" s="288" t="s">
        <v>533</v>
      </c>
      <c r="D33" s="261"/>
      <c r="E33" s="306"/>
      <c r="F33" s="322"/>
    </row>
    <row r="34" spans="1:6">
      <c r="A34" s="285"/>
      <c r="B34" s="364"/>
      <c r="C34" s="298" t="s">
        <v>76</v>
      </c>
      <c r="D34" s="261"/>
      <c r="E34" s="306"/>
      <c r="F34" s="322"/>
    </row>
    <row r="35" spans="1:6">
      <c r="A35" s="285"/>
      <c r="B35" s="364"/>
      <c r="C35" s="366" t="s">
        <v>273</v>
      </c>
      <c r="D35" s="261"/>
      <c r="E35" s="306"/>
      <c r="F35" s="322"/>
    </row>
    <row r="36" spans="1:6" ht="45">
      <c r="A36" s="283" t="s">
        <v>12</v>
      </c>
      <c r="B36" s="266" t="s">
        <v>483</v>
      </c>
      <c r="C36" s="284" t="s">
        <v>537</v>
      </c>
      <c r="D36" s="268">
        <v>1</v>
      </c>
      <c r="E36" s="392"/>
      <c r="F36" s="375">
        <f>D36*E36</f>
        <v>0</v>
      </c>
    </row>
    <row r="37" spans="1:6" ht="166.5" customHeight="1">
      <c r="A37" s="285"/>
      <c r="B37" s="270"/>
      <c r="C37" s="288" t="s">
        <v>302</v>
      </c>
      <c r="D37" s="261"/>
      <c r="E37" s="350"/>
      <c r="F37" s="326"/>
    </row>
    <row r="38" spans="1:6" ht="30">
      <c r="A38" s="285"/>
      <c r="B38" s="270"/>
      <c r="C38" s="288" t="s">
        <v>313</v>
      </c>
      <c r="D38" s="261"/>
      <c r="E38" s="350"/>
      <c r="F38" s="326"/>
    </row>
    <row r="39" spans="1:6" ht="30">
      <c r="A39" s="285"/>
      <c r="B39" s="270"/>
      <c r="C39" s="288" t="s">
        <v>305</v>
      </c>
      <c r="D39" s="261"/>
      <c r="E39" s="350"/>
      <c r="F39" s="326"/>
    </row>
    <row r="40" spans="1:6">
      <c r="A40" s="285"/>
      <c r="B40" s="270"/>
      <c r="C40" s="366"/>
      <c r="D40" s="261"/>
      <c r="E40" s="350"/>
      <c r="F40" s="326"/>
    </row>
    <row r="41" spans="1:6" ht="45">
      <c r="A41" s="283" t="s">
        <v>50</v>
      </c>
      <c r="B41" s="266" t="s">
        <v>484</v>
      </c>
      <c r="C41" s="284" t="s">
        <v>537</v>
      </c>
      <c r="D41" s="268">
        <v>2</v>
      </c>
      <c r="E41" s="392"/>
      <c r="F41" s="375">
        <f>D41*E41</f>
        <v>0</v>
      </c>
    </row>
    <row r="42" spans="1:6" ht="120.75" customHeight="1">
      <c r="A42" s="285"/>
      <c r="B42" s="270"/>
      <c r="C42" s="288" t="s">
        <v>301</v>
      </c>
      <c r="D42" s="261"/>
      <c r="E42" s="350"/>
      <c r="F42" s="326"/>
    </row>
    <row r="43" spans="1:6">
      <c r="A43" s="285"/>
      <c r="B43" s="270"/>
      <c r="C43" s="288" t="s">
        <v>295</v>
      </c>
      <c r="D43" s="261"/>
      <c r="E43" s="350"/>
      <c r="F43" s="326"/>
    </row>
    <row r="44" spans="1:6" ht="45">
      <c r="A44" s="285"/>
      <c r="B44" s="270"/>
      <c r="C44" s="288" t="s">
        <v>300</v>
      </c>
      <c r="D44" s="261"/>
      <c r="E44" s="350"/>
      <c r="F44" s="326"/>
    </row>
    <row r="45" spans="1:6" ht="15" customHeight="1">
      <c r="A45" s="285"/>
      <c r="B45" s="270"/>
      <c r="C45" s="288" t="s">
        <v>305</v>
      </c>
      <c r="D45" s="261"/>
      <c r="E45" s="350"/>
      <c r="F45" s="326"/>
    </row>
    <row r="46" spans="1:6" ht="15" customHeight="1">
      <c r="A46" s="285"/>
      <c r="B46" s="270"/>
      <c r="C46" s="288"/>
      <c r="D46" s="261"/>
      <c r="E46" s="350"/>
      <c r="F46" s="326"/>
    </row>
    <row r="47" spans="1:6" ht="15" customHeight="1">
      <c r="A47" s="285"/>
      <c r="B47" s="270"/>
      <c r="C47" s="288"/>
      <c r="D47" s="261"/>
      <c r="E47" s="350"/>
      <c r="F47" s="326"/>
    </row>
    <row r="48" spans="1:6" ht="75">
      <c r="A48" s="365" t="s">
        <v>89</v>
      </c>
      <c r="B48" s="266" t="s">
        <v>53</v>
      </c>
      <c r="C48" s="284" t="s">
        <v>312</v>
      </c>
      <c r="D48" s="268">
        <v>1</v>
      </c>
      <c r="E48" s="392"/>
      <c r="F48" s="375">
        <f>D48*E48</f>
        <v>0</v>
      </c>
    </row>
    <row r="49" spans="1:10">
      <c r="A49" s="365"/>
      <c r="B49" s="270"/>
      <c r="C49" s="376" t="s">
        <v>216</v>
      </c>
      <c r="D49" s="261"/>
      <c r="E49" s="347"/>
      <c r="F49" s="326"/>
    </row>
    <row r="50" spans="1:10" ht="15" customHeight="1">
      <c r="A50" s="285"/>
      <c r="B50" s="270"/>
      <c r="C50" s="288"/>
      <c r="D50" s="261"/>
      <c r="E50" s="350"/>
      <c r="F50" s="326"/>
      <c r="G50" s="245"/>
      <c r="H50" s="245"/>
    </row>
    <row r="51" spans="1:10" ht="80.099999999999994" customHeight="1">
      <c r="A51" s="365" t="s">
        <v>135</v>
      </c>
      <c r="B51" s="266" t="s">
        <v>718</v>
      </c>
      <c r="C51" s="284" t="s">
        <v>678</v>
      </c>
      <c r="D51" s="268">
        <v>2</v>
      </c>
      <c r="E51" s="392"/>
      <c r="F51" s="375">
        <f>D51*E51</f>
        <v>0</v>
      </c>
      <c r="G51" s="245"/>
      <c r="H51" s="245"/>
    </row>
    <row r="52" spans="1:10">
      <c r="A52" s="365"/>
      <c r="B52" s="270"/>
      <c r="C52" s="376" t="s">
        <v>717</v>
      </c>
      <c r="D52" s="261"/>
      <c r="E52" s="347"/>
      <c r="F52" s="326"/>
      <c r="G52" s="245"/>
      <c r="H52" s="245"/>
    </row>
    <row r="53" spans="1:10" ht="15" customHeight="1">
      <c r="A53" s="285"/>
      <c r="B53" s="270"/>
      <c r="C53" s="288"/>
      <c r="D53" s="261"/>
      <c r="E53" s="350"/>
      <c r="F53" s="326"/>
      <c r="G53" s="245"/>
      <c r="H53" s="245"/>
    </row>
    <row r="54" spans="1:10" ht="141" customHeight="1">
      <c r="A54" s="365" t="s">
        <v>136</v>
      </c>
      <c r="B54" s="266" t="s">
        <v>603</v>
      </c>
      <c r="C54" s="284" t="s">
        <v>660</v>
      </c>
      <c r="D54" s="268">
        <v>2</v>
      </c>
      <c r="E54" s="392"/>
      <c r="F54" s="377">
        <f>D54*E54</f>
        <v>0</v>
      </c>
    </row>
    <row r="55" spans="1:10">
      <c r="A55" s="285"/>
      <c r="B55" s="270"/>
      <c r="C55" s="376"/>
      <c r="D55" s="261"/>
      <c r="E55" s="347"/>
      <c r="F55" s="326"/>
    </row>
    <row r="56" spans="1:10" ht="15" customHeight="1">
      <c r="A56" s="285"/>
      <c r="B56" s="270"/>
      <c r="C56" s="288"/>
      <c r="D56" s="261"/>
      <c r="E56" s="350"/>
      <c r="F56" s="326"/>
    </row>
    <row r="57" spans="1:10">
      <c r="A57" s="365" t="s">
        <v>138</v>
      </c>
      <c r="B57" s="266" t="s">
        <v>604</v>
      </c>
      <c r="C57" s="284"/>
      <c r="D57" s="268">
        <v>2</v>
      </c>
      <c r="E57" s="392"/>
      <c r="F57" s="375">
        <f>D57*E57</f>
        <v>0</v>
      </c>
    </row>
    <row r="58" spans="1:10">
      <c r="A58" s="285"/>
      <c r="B58" s="270"/>
      <c r="C58" s="376"/>
      <c r="D58" s="261"/>
      <c r="E58" s="347"/>
      <c r="F58" s="326"/>
    </row>
    <row r="59" spans="1:10">
      <c r="A59" s="285"/>
      <c r="B59" s="270"/>
      <c r="C59" s="376"/>
      <c r="D59" s="261"/>
      <c r="E59" s="347"/>
      <c r="F59" s="326"/>
    </row>
    <row r="60" spans="1:10">
      <c r="A60" s="285"/>
      <c r="B60" s="364"/>
      <c r="C60" s="298"/>
      <c r="D60" s="261"/>
      <c r="E60" s="306"/>
      <c r="F60" s="322"/>
    </row>
    <row r="61" spans="1:10">
      <c r="A61" s="365" t="s">
        <v>139</v>
      </c>
      <c r="B61" s="266" t="s">
        <v>680</v>
      </c>
      <c r="C61" s="284" t="s">
        <v>679</v>
      </c>
      <c r="D61" s="268">
        <v>2</v>
      </c>
      <c r="E61" s="392"/>
      <c r="F61" s="375">
        <f>D61*E61</f>
        <v>0</v>
      </c>
      <c r="G61" s="245"/>
      <c r="H61" s="245"/>
      <c r="I61" s="245"/>
      <c r="J61" s="245"/>
    </row>
    <row r="62" spans="1:10" s="245" customFormat="1">
      <c r="A62" s="285"/>
      <c r="B62" s="270"/>
      <c r="C62" s="298" t="s">
        <v>715</v>
      </c>
      <c r="D62" s="261"/>
      <c r="E62" s="306"/>
      <c r="F62" s="332"/>
    </row>
    <row r="63" spans="1:10">
      <c r="A63" s="285"/>
      <c r="B63" s="364"/>
      <c r="C63" s="298"/>
      <c r="D63" s="261"/>
      <c r="E63" s="306"/>
      <c r="F63" s="322"/>
      <c r="G63" s="245"/>
      <c r="H63" s="245"/>
      <c r="I63" s="245"/>
      <c r="J63" s="245"/>
    </row>
    <row r="64" spans="1:10">
      <c r="A64" s="285"/>
      <c r="B64" s="364"/>
      <c r="C64" s="298"/>
      <c r="D64" s="261"/>
      <c r="E64" s="306"/>
      <c r="F64" s="322"/>
      <c r="G64" s="245"/>
      <c r="H64" s="245"/>
    </row>
    <row r="65" spans="1:6">
      <c r="A65" s="285"/>
      <c r="B65" s="364"/>
      <c r="C65" s="298"/>
      <c r="D65" s="261"/>
      <c r="E65" s="306"/>
      <c r="F65" s="322"/>
    </row>
    <row r="66" spans="1:6" s="379" customFormat="1">
      <c r="A66" s="378" t="s">
        <v>208</v>
      </c>
      <c r="B66" s="304"/>
      <c r="C66" s="372"/>
      <c r="D66" s="261"/>
      <c r="E66" s="251"/>
      <c r="F66" s="322"/>
    </row>
    <row r="67" spans="1:6" s="379" customFormat="1">
      <c r="A67" s="380" t="s">
        <v>422</v>
      </c>
      <c r="B67" s="304"/>
      <c r="C67" s="372"/>
      <c r="D67" s="261"/>
      <c r="E67" s="251"/>
      <c r="F67" s="322"/>
    </row>
    <row r="68" spans="1:6" s="379" customFormat="1" ht="120">
      <c r="A68" s="365" t="s">
        <v>2</v>
      </c>
      <c r="B68" s="266" t="s">
        <v>425</v>
      </c>
      <c r="C68" s="284" t="s">
        <v>429</v>
      </c>
      <c r="D68" s="268">
        <v>1</v>
      </c>
      <c r="E68" s="390"/>
      <c r="F68" s="327">
        <f>D68*E68</f>
        <v>0</v>
      </c>
    </row>
    <row r="69" spans="1:6" s="379" customFormat="1">
      <c r="A69" s="365"/>
      <c r="B69" s="270"/>
      <c r="C69" s="288" t="s">
        <v>427</v>
      </c>
      <c r="D69" s="261"/>
      <c r="E69" s="347"/>
      <c r="F69" s="326"/>
    </row>
    <row r="70" spans="1:6" s="379" customFormat="1" ht="102.75" customHeight="1">
      <c r="A70" s="285"/>
      <c r="B70" s="270"/>
      <c r="C70" s="298"/>
      <c r="D70" s="261"/>
      <c r="E70" s="347"/>
      <c r="F70" s="331"/>
    </row>
    <row r="71" spans="1:6" s="379" customFormat="1" ht="120">
      <c r="A71" s="365" t="s">
        <v>4</v>
      </c>
      <c r="B71" s="266" t="s">
        <v>426</v>
      </c>
      <c r="C71" s="284" t="s">
        <v>430</v>
      </c>
      <c r="D71" s="268">
        <v>1</v>
      </c>
      <c r="E71" s="390"/>
      <c r="F71" s="327">
        <f>D71*E71</f>
        <v>0</v>
      </c>
    </row>
    <row r="72" spans="1:6" s="379" customFormat="1">
      <c r="A72" s="285"/>
      <c r="B72" s="270"/>
      <c r="C72" s="288" t="s">
        <v>428</v>
      </c>
      <c r="D72" s="261"/>
      <c r="E72" s="347"/>
      <c r="F72" s="331"/>
    </row>
    <row r="73" spans="1:6" s="379" customFormat="1">
      <c r="A73" s="285"/>
      <c r="B73" s="270"/>
      <c r="C73" s="298"/>
      <c r="D73" s="261"/>
      <c r="E73" s="347"/>
      <c r="F73" s="331"/>
    </row>
    <row r="74" spans="1:6" s="379" customFormat="1" ht="105" customHeight="1">
      <c r="A74" s="285"/>
      <c r="B74" s="270"/>
      <c r="C74" s="288"/>
      <c r="D74" s="261"/>
      <c r="E74" s="306"/>
      <c r="F74" s="332"/>
    </row>
    <row r="75" spans="1:6" s="379" customFormat="1">
      <c r="A75" s="378" t="s">
        <v>208</v>
      </c>
      <c r="B75" s="304"/>
      <c r="C75" s="372"/>
      <c r="D75" s="261"/>
      <c r="E75" s="251"/>
      <c r="F75" s="322"/>
    </row>
    <row r="76" spans="1:6" s="379" customFormat="1">
      <c r="A76" s="380" t="s">
        <v>424</v>
      </c>
      <c r="B76" s="304"/>
      <c r="C76" s="372"/>
      <c r="D76" s="261"/>
      <c r="E76" s="251"/>
      <c r="F76" s="322"/>
    </row>
    <row r="77" spans="1:6" s="379" customFormat="1" ht="195.75" customHeight="1">
      <c r="A77" s="365" t="s">
        <v>2</v>
      </c>
      <c r="B77" s="266" t="s">
        <v>423</v>
      </c>
      <c r="C77" s="284" t="s">
        <v>431</v>
      </c>
      <c r="D77" s="268">
        <v>1</v>
      </c>
      <c r="E77" s="390"/>
      <c r="F77" s="327">
        <f>D77*E77</f>
        <v>0</v>
      </c>
    </row>
    <row r="78" spans="1:6" s="379" customFormat="1" ht="30">
      <c r="A78" s="291"/>
      <c r="B78" s="254"/>
      <c r="C78" s="381" t="s">
        <v>433</v>
      </c>
      <c r="D78" s="261"/>
      <c r="E78" s="251"/>
      <c r="F78" s="322"/>
    </row>
    <row r="79" spans="1:6" s="379" customFormat="1">
      <c r="A79" s="291"/>
      <c r="B79" s="382"/>
      <c r="C79" s="381" t="s">
        <v>432</v>
      </c>
      <c r="D79" s="383"/>
      <c r="E79" s="251"/>
      <c r="F79" s="322"/>
    </row>
    <row r="80" spans="1:6" s="379" customFormat="1" ht="15.75" thickBot="1">
      <c r="A80" s="384"/>
      <c r="B80" s="385"/>
      <c r="C80" s="386"/>
      <c r="D80" s="387"/>
      <c r="E80" s="258"/>
      <c r="F80" s="388"/>
    </row>
    <row r="81" spans="1:6" s="379" customFormat="1">
      <c r="A81" s="254"/>
      <c r="B81" s="254"/>
      <c r="C81" s="254"/>
      <c r="D81" s="255"/>
      <c r="E81" s="236"/>
      <c r="F81" s="321"/>
    </row>
    <row r="82" spans="1:6" ht="15.75" thickBot="1">
      <c r="A82" s="254"/>
      <c r="B82" s="254"/>
      <c r="C82" s="254"/>
      <c r="D82" s="255"/>
    </row>
    <row r="83" spans="1:6" ht="19.5" thickBot="1">
      <c r="A83" s="389"/>
      <c r="B83" s="319" t="s">
        <v>191</v>
      </c>
      <c r="C83" s="319"/>
      <c r="D83" s="320"/>
      <c r="E83" s="339"/>
      <c r="F83" s="337">
        <f>SUM(F8:F80)</f>
        <v>0</v>
      </c>
    </row>
    <row r="84" spans="1:6">
      <c r="A84" s="254"/>
      <c r="B84" s="254"/>
      <c r="C84" s="254"/>
      <c r="D84" s="255"/>
    </row>
    <row r="85" spans="1:6">
      <c r="A85" s="254"/>
      <c r="B85" s="254"/>
      <c r="C85" s="254"/>
      <c r="D85" s="255"/>
    </row>
    <row r="86" spans="1:6">
      <c r="A86" s="254"/>
      <c r="B86" s="254"/>
      <c r="C86" s="254"/>
      <c r="D86" s="255"/>
    </row>
    <row r="87" spans="1:6">
      <c r="A87" s="254"/>
      <c r="B87" s="254"/>
      <c r="C87" s="254"/>
      <c r="D87" s="255"/>
    </row>
    <row r="88" spans="1:6">
      <c r="A88" s="254"/>
      <c r="B88" s="254"/>
      <c r="C88" s="254"/>
      <c r="D88" s="255"/>
    </row>
    <row r="89" spans="1:6">
      <c r="A89" s="254"/>
      <c r="B89" s="254"/>
      <c r="C89" s="254"/>
      <c r="D89" s="255"/>
    </row>
    <row r="90" spans="1:6">
      <c r="A90" s="254"/>
      <c r="B90" s="254"/>
      <c r="C90" s="254"/>
      <c r="D90" s="255"/>
    </row>
    <row r="91" spans="1:6">
      <c r="A91" s="254"/>
      <c r="B91" s="254"/>
      <c r="C91" s="254"/>
      <c r="D91" s="255"/>
    </row>
    <row r="92" spans="1:6">
      <c r="A92" s="254"/>
      <c r="B92" s="254"/>
      <c r="C92" s="254"/>
      <c r="D92" s="255"/>
    </row>
    <row r="93" spans="1:6">
      <c r="A93" s="254"/>
      <c r="B93" s="254"/>
      <c r="C93" s="254"/>
      <c r="D93" s="255"/>
    </row>
    <row r="94" spans="1:6">
      <c r="A94" s="254"/>
      <c r="B94" s="254"/>
      <c r="C94" s="254"/>
      <c r="D94" s="255"/>
    </row>
    <row r="95" spans="1:6">
      <c r="A95" s="254"/>
      <c r="B95" s="254"/>
      <c r="C95" s="254"/>
      <c r="D95" s="255"/>
    </row>
    <row r="96" spans="1:6">
      <c r="A96" s="254"/>
      <c r="B96" s="254"/>
      <c r="C96" s="254"/>
      <c r="D96" s="255"/>
    </row>
    <row r="97" spans="1:4">
      <c r="A97" s="254"/>
      <c r="B97" s="254"/>
      <c r="C97" s="254"/>
      <c r="D97" s="255"/>
    </row>
    <row r="98" spans="1:4">
      <c r="A98" s="254"/>
      <c r="B98" s="254"/>
      <c r="C98" s="254"/>
      <c r="D98" s="255"/>
    </row>
    <row r="99" spans="1:4">
      <c r="A99" s="254"/>
      <c r="B99" s="254"/>
      <c r="C99" s="254"/>
      <c r="D99" s="255"/>
    </row>
  </sheetData>
  <sheetProtection password="CC5B" sheet="1" objects="1" scenarios="1"/>
  <pageMargins left="0.70866141732283472" right="0.70866141732283472" top="0.78740157480314965" bottom="0.78740157480314965" header="0.31496062992125984" footer="0.31496062992125984"/>
  <pageSetup paperSize="9" scale="10" fitToHeight="0" orientation="landscape"/>
  <headerFooter>
    <oddFooter>&amp;C&amp;P</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enableFormatConditionsCalculation="0">
    <tabColor rgb="FFFF0000"/>
    <pageSetUpPr fitToPage="1"/>
  </sheetPr>
  <dimension ref="A1:F116"/>
  <sheetViews>
    <sheetView topLeftCell="A43" zoomScale="125" zoomScaleNormal="125" zoomScalePageLayoutView="125" workbookViewId="0">
      <selection activeCell="E57" sqref="E57"/>
    </sheetView>
  </sheetViews>
  <sheetFormatPr defaultColWidth="8.85546875" defaultRowHeight="15"/>
  <cols>
    <col min="1" max="1" width="7" style="236" customWidth="1"/>
    <col min="2" max="2" width="26.7109375" style="236" customWidth="1"/>
    <col min="3" max="3" width="59.28515625" style="236" customWidth="1"/>
    <col min="4" max="4" width="8.85546875" style="250"/>
    <col min="5" max="6" width="23.28515625" style="393" customWidth="1"/>
    <col min="7" max="16384" width="8.85546875" style="236"/>
  </cols>
  <sheetData>
    <row r="1" spans="1:6" ht="15.75" thickBot="1"/>
    <row r="2" spans="1:6">
      <c r="A2" s="236" t="s">
        <v>15</v>
      </c>
      <c r="D2" s="449"/>
      <c r="E2" s="450"/>
      <c r="F2" s="451"/>
    </row>
    <row r="3" spans="1:6">
      <c r="C3" s="251"/>
      <c r="D3" s="275"/>
      <c r="E3" s="394"/>
      <c r="F3" s="326"/>
    </row>
    <row r="4" spans="1:6">
      <c r="A4" s="303" t="s">
        <v>17</v>
      </c>
      <c r="B4" s="304"/>
      <c r="C4" s="254"/>
      <c r="D4" s="305" t="s">
        <v>3</v>
      </c>
      <c r="E4" s="395" t="s">
        <v>74</v>
      </c>
      <c r="F4" s="396" t="s">
        <v>75</v>
      </c>
    </row>
    <row r="5" spans="1:6">
      <c r="A5" s="256" t="s">
        <v>16</v>
      </c>
      <c r="B5" s="304"/>
      <c r="C5" s="254"/>
      <c r="D5" s="305"/>
      <c r="E5" s="395"/>
      <c r="F5" s="396"/>
    </row>
    <row r="6" spans="1:6">
      <c r="B6" s="254"/>
      <c r="C6" s="254"/>
      <c r="D6" s="275"/>
      <c r="E6" s="394"/>
      <c r="F6" s="326"/>
    </row>
    <row r="7" spans="1:6" ht="60">
      <c r="A7" s="265" t="s">
        <v>2</v>
      </c>
      <c r="B7" s="266" t="s">
        <v>683</v>
      </c>
      <c r="C7" s="266" t="s">
        <v>378</v>
      </c>
      <c r="D7" s="268">
        <v>1</v>
      </c>
      <c r="E7" s="404"/>
      <c r="F7" s="327">
        <f>D7*E7</f>
        <v>0</v>
      </c>
    </row>
    <row r="8" spans="1:6" ht="92.25" customHeight="1">
      <c r="A8" s="265"/>
      <c r="B8" s="270"/>
      <c r="C8" s="270" t="s">
        <v>379</v>
      </c>
      <c r="D8" s="261"/>
      <c r="E8" s="397"/>
      <c r="F8" s="326"/>
    </row>
    <row r="9" spans="1:6" ht="105">
      <c r="A9" s="269"/>
      <c r="B9" s="270"/>
      <c r="C9" s="271" t="s">
        <v>380</v>
      </c>
      <c r="D9" s="261"/>
      <c r="E9" s="397"/>
      <c r="F9" s="326"/>
    </row>
    <row r="10" spans="1:6">
      <c r="A10" s="269"/>
      <c r="B10" s="270"/>
      <c r="C10" s="273" t="s">
        <v>381</v>
      </c>
      <c r="D10" s="261"/>
      <c r="E10" s="397"/>
      <c r="F10" s="326"/>
    </row>
    <row r="11" spans="1:6">
      <c r="A11" s="269"/>
      <c r="B11" s="271"/>
      <c r="C11" s="271" t="s">
        <v>273</v>
      </c>
      <c r="D11" s="261"/>
      <c r="E11" s="397"/>
      <c r="F11" s="326"/>
    </row>
    <row r="12" spans="1:6" ht="30">
      <c r="A12" s="265" t="s">
        <v>4</v>
      </c>
      <c r="B12" s="266" t="s">
        <v>684</v>
      </c>
      <c r="C12" s="266" t="s">
        <v>385</v>
      </c>
      <c r="D12" s="268">
        <v>1</v>
      </c>
      <c r="E12" s="404"/>
      <c r="F12" s="327">
        <f>D12*E12</f>
        <v>0</v>
      </c>
    </row>
    <row r="13" spans="1:6" ht="146.1" customHeight="1">
      <c r="A13" s="269"/>
      <c r="B13" s="270"/>
      <c r="C13" s="270" t="s">
        <v>389</v>
      </c>
      <c r="D13" s="261"/>
      <c r="E13" s="397"/>
      <c r="F13" s="326"/>
    </row>
    <row r="14" spans="1:6" ht="105">
      <c r="A14" s="269"/>
      <c r="B14" s="270"/>
      <c r="C14" s="270" t="s">
        <v>386</v>
      </c>
      <c r="D14" s="261"/>
      <c r="E14" s="397"/>
      <c r="F14" s="326"/>
    </row>
    <row r="15" spans="1:6">
      <c r="A15" s="269"/>
      <c r="B15" s="270"/>
      <c r="C15" s="273" t="s">
        <v>387</v>
      </c>
      <c r="D15" s="261"/>
      <c r="E15" s="397"/>
      <c r="F15" s="326"/>
    </row>
    <row r="16" spans="1:6">
      <c r="A16" s="269"/>
      <c r="B16" s="270"/>
      <c r="C16" s="271" t="s">
        <v>273</v>
      </c>
      <c r="D16" s="261"/>
      <c r="E16" s="397"/>
      <c r="F16" s="326"/>
    </row>
    <row r="17" spans="1:6" ht="30">
      <c r="A17" s="265" t="s">
        <v>135</v>
      </c>
      <c r="B17" s="266" t="s">
        <v>685</v>
      </c>
      <c r="C17" s="266" t="s">
        <v>414</v>
      </c>
      <c r="D17" s="268">
        <v>1</v>
      </c>
      <c r="E17" s="404"/>
      <c r="F17" s="375">
        <f>D17*E17</f>
        <v>0</v>
      </c>
    </row>
    <row r="18" spans="1:6">
      <c r="A18" s="269"/>
      <c r="B18" s="271"/>
      <c r="C18" s="270" t="s">
        <v>401</v>
      </c>
      <c r="D18" s="261"/>
      <c r="E18" s="397"/>
      <c r="F18" s="331"/>
    </row>
    <row r="19" spans="1:6">
      <c r="A19" s="254"/>
      <c r="B19" s="254"/>
      <c r="C19" s="270" t="s">
        <v>273</v>
      </c>
      <c r="D19" s="261"/>
      <c r="E19" s="394"/>
      <c r="F19" s="331"/>
    </row>
    <row r="20" spans="1:6" ht="30">
      <c r="A20" s="265" t="s">
        <v>136</v>
      </c>
      <c r="B20" s="266" t="s">
        <v>685</v>
      </c>
      <c r="C20" s="266" t="s">
        <v>414</v>
      </c>
      <c r="D20" s="268">
        <v>1</v>
      </c>
      <c r="E20" s="404"/>
      <c r="F20" s="375">
        <f>D20*E20</f>
        <v>0</v>
      </c>
    </row>
    <row r="21" spans="1:6">
      <c r="A21" s="269"/>
      <c r="B21" s="271"/>
      <c r="C21" s="270" t="s">
        <v>400</v>
      </c>
      <c r="D21" s="261"/>
      <c r="E21" s="397"/>
      <c r="F21" s="331"/>
    </row>
    <row r="22" spans="1:6">
      <c r="A22" s="254"/>
      <c r="B22" s="254"/>
      <c r="C22" s="270" t="s">
        <v>273</v>
      </c>
      <c r="D22" s="261"/>
      <c r="E22" s="394"/>
      <c r="F22" s="331"/>
    </row>
    <row r="23" spans="1:6" ht="30">
      <c r="A23" s="265" t="s">
        <v>138</v>
      </c>
      <c r="B23" s="266" t="s">
        <v>685</v>
      </c>
      <c r="C23" s="266" t="s">
        <v>414</v>
      </c>
      <c r="D23" s="268">
        <v>1</v>
      </c>
      <c r="E23" s="404"/>
      <c r="F23" s="375">
        <f>D23*E23</f>
        <v>0</v>
      </c>
    </row>
    <row r="24" spans="1:6">
      <c r="A24" s="269"/>
      <c r="B24" s="271"/>
      <c r="C24" s="270" t="s">
        <v>402</v>
      </c>
      <c r="D24" s="261"/>
      <c r="E24" s="397"/>
      <c r="F24" s="331"/>
    </row>
    <row r="25" spans="1:6">
      <c r="A25" s="254"/>
      <c r="B25" s="254"/>
      <c r="C25" s="270" t="s">
        <v>273</v>
      </c>
      <c r="D25" s="261"/>
      <c r="E25" s="394"/>
      <c r="F25" s="331"/>
    </row>
    <row r="26" spans="1:6">
      <c r="A26" s="254"/>
      <c r="B26" s="254"/>
      <c r="C26" s="270"/>
      <c r="D26" s="261"/>
      <c r="E26" s="394"/>
      <c r="F26" s="331"/>
    </row>
    <row r="27" spans="1:6" ht="45">
      <c r="A27" s="265" t="s">
        <v>5</v>
      </c>
      <c r="B27" s="266" t="s">
        <v>692</v>
      </c>
      <c r="C27" s="266" t="s">
        <v>388</v>
      </c>
      <c r="D27" s="268">
        <v>1</v>
      </c>
      <c r="E27" s="404"/>
      <c r="F27" s="375">
        <f>D27*E27</f>
        <v>0</v>
      </c>
    </row>
    <row r="28" spans="1:6" ht="75">
      <c r="A28" s="269"/>
      <c r="B28" s="270"/>
      <c r="C28" s="270" t="s">
        <v>371</v>
      </c>
      <c r="D28" s="261"/>
      <c r="E28" s="397"/>
      <c r="F28" s="326"/>
    </row>
    <row r="29" spans="1:6" ht="60">
      <c r="A29" s="269"/>
      <c r="B29" s="271"/>
      <c r="C29" s="270" t="s">
        <v>390</v>
      </c>
      <c r="D29" s="261"/>
      <c r="E29" s="397"/>
      <c r="F29" s="326"/>
    </row>
    <row r="30" spans="1:6">
      <c r="A30" s="269"/>
      <c r="B30" s="271"/>
      <c r="C30" s="270" t="s">
        <v>418</v>
      </c>
      <c r="D30" s="261"/>
      <c r="E30" s="397"/>
      <c r="F30" s="326"/>
    </row>
    <row r="31" spans="1:6">
      <c r="C31" s="270" t="s">
        <v>273</v>
      </c>
      <c r="D31" s="275"/>
      <c r="E31" s="394"/>
      <c r="F31" s="326"/>
    </row>
    <row r="32" spans="1:6" ht="75">
      <c r="A32" s="265" t="s">
        <v>8</v>
      </c>
      <c r="B32" s="266" t="s">
        <v>687</v>
      </c>
      <c r="C32" s="266" t="s">
        <v>404</v>
      </c>
      <c r="D32" s="268">
        <v>1</v>
      </c>
      <c r="E32" s="404"/>
      <c r="F32" s="375">
        <f>D32*E32</f>
        <v>0</v>
      </c>
    </row>
    <row r="33" spans="1:6">
      <c r="A33" s="269"/>
      <c r="B33" s="271"/>
      <c r="C33" s="270" t="s">
        <v>393</v>
      </c>
      <c r="D33" s="261"/>
      <c r="E33" s="397"/>
      <c r="F33" s="331"/>
    </row>
    <row r="34" spans="1:6">
      <c r="A34" s="253"/>
      <c r="B34" s="254"/>
      <c r="C34" s="270" t="s">
        <v>273</v>
      </c>
      <c r="D34" s="261"/>
      <c r="E34" s="397"/>
      <c r="F34" s="331"/>
    </row>
    <row r="35" spans="1:6" ht="75">
      <c r="A35" s="265" t="s">
        <v>9</v>
      </c>
      <c r="B35" s="266" t="s">
        <v>687</v>
      </c>
      <c r="C35" s="266" t="s">
        <v>404</v>
      </c>
      <c r="D35" s="268">
        <v>1</v>
      </c>
      <c r="E35" s="404"/>
      <c r="F35" s="375">
        <f>D35*E35</f>
        <v>0</v>
      </c>
    </row>
    <row r="36" spans="1:6">
      <c r="A36" s="269"/>
      <c r="B36" s="271"/>
      <c r="C36" s="270" t="s">
        <v>394</v>
      </c>
      <c r="D36" s="261"/>
      <c r="E36" s="397"/>
      <c r="F36" s="331"/>
    </row>
    <row r="37" spans="1:6">
      <c r="A37" s="253"/>
      <c r="B37" s="254"/>
      <c r="C37" s="270" t="s">
        <v>273</v>
      </c>
      <c r="D37" s="261"/>
      <c r="E37" s="397"/>
      <c r="F37" s="331"/>
    </row>
    <row r="38" spans="1:6" ht="30">
      <c r="A38" s="265" t="s">
        <v>10</v>
      </c>
      <c r="B38" s="266" t="s">
        <v>688</v>
      </c>
      <c r="C38" s="266" t="s">
        <v>414</v>
      </c>
      <c r="D38" s="268">
        <v>1</v>
      </c>
      <c r="E38" s="404"/>
      <c r="F38" s="375">
        <f>D38*E38</f>
        <v>0</v>
      </c>
    </row>
    <row r="39" spans="1:6">
      <c r="A39" s="269"/>
      <c r="B39" s="270"/>
      <c r="C39" s="270" t="s">
        <v>395</v>
      </c>
      <c r="D39" s="261"/>
      <c r="E39" s="397"/>
      <c r="F39" s="331"/>
    </row>
    <row r="40" spans="1:6">
      <c r="A40" s="269"/>
      <c r="B40" s="271"/>
      <c r="C40" s="270" t="s">
        <v>273</v>
      </c>
      <c r="D40" s="261"/>
      <c r="E40" s="397"/>
      <c r="F40" s="331"/>
    </row>
    <row r="41" spans="1:6">
      <c r="A41" s="253"/>
      <c r="B41" s="254"/>
      <c r="D41" s="261"/>
      <c r="E41" s="394"/>
      <c r="F41" s="331"/>
    </row>
    <row r="42" spans="1:6" ht="75">
      <c r="A42" s="265" t="s">
        <v>11</v>
      </c>
      <c r="B42" s="266" t="s">
        <v>687</v>
      </c>
      <c r="C42" s="266" t="s">
        <v>404</v>
      </c>
      <c r="D42" s="268">
        <v>1</v>
      </c>
      <c r="E42" s="404"/>
      <c r="F42" s="375">
        <f>D42*E42</f>
        <v>0</v>
      </c>
    </row>
    <row r="43" spans="1:6">
      <c r="A43" s="269"/>
      <c r="B43" s="271"/>
      <c r="C43" s="270" t="s">
        <v>396</v>
      </c>
      <c r="D43" s="261"/>
      <c r="E43" s="397"/>
      <c r="F43" s="331"/>
    </row>
    <row r="44" spans="1:6">
      <c r="A44" s="253"/>
      <c r="B44" s="254"/>
      <c r="C44" s="270" t="s">
        <v>273</v>
      </c>
      <c r="D44" s="261"/>
      <c r="E44" s="394"/>
      <c r="F44" s="331"/>
    </row>
    <row r="45" spans="1:6" ht="75">
      <c r="A45" s="265" t="s">
        <v>12</v>
      </c>
      <c r="B45" s="266" t="s">
        <v>687</v>
      </c>
      <c r="C45" s="266" t="s">
        <v>404</v>
      </c>
      <c r="D45" s="268">
        <v>1</v>
      </c>
      <c r="E45" s="404"/>
      <c r="F45" s="375">
        <f>D45*E45</f>
        <v>0</v>
      </c>
    </row>
    <row r="46" spans="1:6">
      <c r="A46" s="269"/>
      <c r="B46" s="271"/>
      <c r="C46" s="270" t="s">
        <v>397</v>
      </c>
      <c r="D46" s="261"/>
      <c r="E46" s="397"/>
      <c r="F46" s="331"/>
    </row>
    <row r="47" spans="1:6">
      <c r="A47" s="253"/>
      <c r="B47" s="254"/>
      <c r="C47" s="270" t="s">
        <v>273</v>
      </c>
      <c r="D47" s="261"/>
      <c r="E47" s="397"/>
      <c r="F47" s="331"/>
    </row>
    <row r="48" spans="1:6" ht="75">
      <c r="A48" s="265" t="s">
        <v>50</v>
      </c>
      <c r="B48" s="266" t="s">
        <v>687</v>
      </c>
      <c r="C48" s="266" t="s">
        <v>404</v>
      </c>
      <c r="D48" s="268">
        <v>1</v>
      </c>
      <c r="E48" s="404"/>
      <c r="F48" s="375">
        <f>D48*E48</f>
        <v>0</v>
      </c>
    </row>
    <row r="49" spans="1:6" s="245" customFormat="1">
      <c r="A49" s="269"/>
      <c r="B49" s="266"/>
      <c r="C49" s="266"/>
      <c r="D49" s="373"/>
      <c r="E49" s="377"/>
      <c r="F49" s="375"/>
    </row>
    <row r="50" spans="1:6" ht="75">
      <c r="A50" s="265" t="s">
        <v>89</v>
      </c>
      <c r="B50" s="266" t="s">
        <v>687</v>
      </c>
      <c r="C50" s="266" t="s">
        <v>404</v>
      </c>
      <c r="D50" s="268">
        <v>1</v>
      </c>
      <c r="E50" s="404"/>
      <c r="F50" s="375">
        <f>D50*E50</f>
        <v>0</v>
      </c>
    </row>
    <row r="51" spans="1:6">
      <c r="A51" s="269"/>
      <c r="B51" s="271"/>
      <c r="C51" s="270" t="s">
        <v>399</v>
      </c>
      <c r="D51" s="261"/>
      <c r="E51" s="397"/>
      <c r="F51" s="326"/>
    </row>
    <row r="52" spans="1:6">
      <c r="C52" s="270" t="s">
        <v>273</v>
      </c>
      <c r="D52" s="275"/>
      <c r="E52" s="394"/>
      <c r="F52" s="326"/>
    </row>
    <row r="53" spans="1:6" ht="45">
      <c r="A53" s="265" t="s">
        <v>6</v>
      </c>
      <c r="B53" s="266" t="s">
        <v>694</v>
      </c>
      <c r="C53" s="280" t="s">
        <v>264</v>
      </c>
      <c r="D53" s="268">
        <v>2</v>
      </c>
      <c r="E53" s="404"/>
      <c r="F53" s="327">
        <f>D53*E53</f>
        <v>0</v>
      </c>
    </row>
    <row r="54" spans="1:6" ht="105">
      <c r="A54" s="269"/>
      <c r="B54" s="270"/>
      <c r="C54" s="270" t="s">
        <v>392</v>
      </c>
      <c r="D54" s="261"/>
      <c r="E54" s="397"/>
      <c r="F54" s="326"/>
    </row>
    <row r="55" spans="1:6">
      <c r="A55" s="269"/>
      <c r="B55" s="271"/>
      <c r="C55" s="270" t="s">
        <v>391</v>
      </c>
      <c r="D55" s="261"/>
      <c r="E55" s="397"/>
      <c r="F55" s="326"/>
    </row>
    <row r="56" spans="1:6">
      <c r="C56" s="270" t="s">
        <v>273</v>
      </c>
      <c r="D56" s="275"/>
      <c r="E56" s="394"/>
      <c r="F56" s="326"/>
    </row>
    <row r="57" spans="1:6" ht="45">
      <c r="A57" s="265" t="s">
        <v>27</v>
      </c>
      <c r="B57" s="266" t="s">
        <v>686</v>
      </c>
      <c r="C57" s="280" t="s">
        <v>264</v>
      </c>
      <c r="D57" s="268">
        <v>8</v>
      </c>
      <c r="E57" s="404"/>
      <c r="F57" s="327">
        <f>D57*E57</f>
        <v>0</v>
      </c>
    </row>
    <row r="58" spans="1:6" ht="105">
      <c r="A58" s="269"/>
      <c r="B58" s="270"/>
      <c r="C58" s="270" t="s">
        <v>392</v>
      </c>
      <c r="D58" s="261"/>
      <c r="E58" s="397"/>
      <c r="F58" s="326"/>
    </row>
    <row r="59" spans="1:6">
      <c r="A59" s="269"/>
      <c r="B59" s="271"/>
      <c r="C59" s="270" t="s">
        <v>103</v>
      </c>
      <c r="D59" s="261"/>
      <c r="E59" s="397"/>
      <c r="F59" s="326"/>
    </row>
    <row r="60" spans="1:6">
      <c r="A60" s="253"/>
      <c r="B60" s="254"/>
      <c r="C60" s="270" t="s">
        <v>273</v>
      </c>
      <c r="D60" s="261"/>
      <c r="E60" s="397"/>
      <c r="F60" s="326"/>
    </row>
    <row r="61" spans="1:6">
      <c r="A61" s="269"/>
      <c r="B61" s="271"/>
      <c r="C61" s="270" t="s">
        <v>398</v>
      </c>
      <c r="D61" s="261"/>
      <c r="E61" s="397"/>
      <c r="F61" s="326"/>
    </row>
    <row r="62" spans="1:6" ht="15.75" thickBot="1">
      <c r="A62" s="253"/>
      <c r="B62" s="254"/>
      <c r="C62" s="270" t="s">
        <v>273</v>
      </c>
      <c r="D62" s="261"/>
      <c r="E62" s="397"/>
      <c r="F62" s="326"/>
    </row>
    <row r="63" spans="1:6" ht="15.75" thickBot="1">
      <c r="A63" s="398"/>
      <c r="B63" s="399"/>
      <c r="C63" s="399"/>
      <c r="D63" s="400"/>
      <c r="E63" s="401"/>
      <c r="F63" s="401"/>
    </row>
    <row r="64" spans="1:6" ht="15.75" thickBot="1">
      <c r="A64" s="236" t="s">
        <v>112</v>
      </c>
      <c r="B64" s="254"/>
      <c r="C64" s="254"/>
      <c r="D64" s="255"/>
    </row>
    <row r="65" spans="1:6" ht="19.5" thickBot="1">
      <c r="A65" s="389"/>
      <c r="B65" s="319" t="s">
        <v>211</v>
      </c>
      <c r="C65" s="319"/>
      <c r="D65" s="320"/>
      <c r="E65" s="402"/>
      <c r="F65" s="337">
        <f>SUM(F7:F62)</f>
        <v>0</v>
      </c>
    </row>
    <row r="66" spans="1:6">
      <c r="A66" s="254"/>
      <c r="B66" s="254"/>
      <c r="C66" s="254"/>
      <c r="D66" s="255"/>
    </row>
    <row r="67" spans="1:6">
      <c r="A67" s="254"/>
      <c r="B67" s="254"/>
      <c r="C67" s="254"/>
      <c r="D67" s="255"/>
    </row>
    <row r="68" spans="1:6">
      <c r="A68" s="254"/>
      <c r="B68" s="254" t="s">
        <v>81</v>
      </c>
      <c r="C68" s="254"/>
      <c r="D68" s="255"/>
    </row>
    <row r="69" spans="1:6">
      <c r="A69" s="254"/>
      <c r="B69" s="254"/>
      <c r="C69" s="254"/>
      <c r="D69" s="255"/>
    </row>
    <row r="70" spans="1:6">
      <c r="A70" s="254"/>
      <c r="B70" s="254"/>
      <c r="C70" s="254"/>
      <c r="D70" s="255"/>
    </row>
    <row r="71" spans="1:6">
      <c r="A71" s="254"/>
      <c r="B71" s="254"/>
      <c r="C71" s="254"/>
      <c r="D71" s="255"/>
    </row>
    <row r="72" spans="1:6">
      <c r="A72" s="254"/>
      <c r="B72" s="254"/>
      <c r="C72" s="254"/>
      <c r="D72" s="255"/>
    </row>
    <row r="73" spans="1:6">
      <c r="A73" s="254"/>
      <c r="B73" s="254"/>
      <c r="C73" s="254"/>
      <c r="D73" s="255"/>
    </row>
    <row r="74" spans="1:6">
      <c r="A74" s="254"/>
      <c r="B74" s="254"/>
      <c r="C74" s="254"/>
      <c r="D74" s="255"/>
    </row>
    <row r="75" spans="1:6">
      <c r="A75" s="254"/>
      <c r="B75" s="254"/>
      <c r="C75" s="254"/>
      <c r="D75" s="255"/>
    </row>
    <row r="76" spans="1:6">
      <c r="A76" s="254"/>
      <c r="B76" s="254"/>
      <c r="C76" s="254"/>
      <c r="D76" s="255"/>
    </row>
    <row r="77" spans="1:6">
      <c r="A77" s="254"/>
      <c r="B77" s="382"/>
      <c r="C77" s="382"/>
      <c r="D77" s="403"/>
    </row>
    <row r="78" spans="1:6">
      <c r="A78" s="254"/>
      <c r="B78" s="254"/>
      <c r="C78" s="254"/>
      <c r="D78" s="255"/>
    </row>
    <row r="79" spans="1:6">
      <c r="A79" s="254"/>
      <c r="B79" s="254"/>
      <c r="C79" s="254"/>
      <c r="D79" s="255"/>
    </row>
    <row r="80" spans="1:6">
      <c r="A80" s="253"/>
      <c r="B80" s="254"/>
      <c r="C80" s="254"/>
      <c r="D80" s="255"/>
    </row>
    <row r="81" spans="1:4">
      <c r="A81" s="254"/>
      <c r="B81" s="254"/>
      <c r="C81" s="254"/>
      <c r="D81" s="255"/>
    </row>
    <row r="82" spans="1:4">
      <c r="A82" s="254"/>
      <c r="B82" s="254"/>
      <c r="C82" s="254"/>
      <c r="D82" s="255"/>
    </row>
    <row r="83" spans="1:4">
      <c r="A83" s="254"/>
      <c r="B83" s="254"/>
      <c r="C83" s="254"/>
      <c r="D83" s="255"/>
    </row>
    <row r="84" spans="1:4">
      <c r="A84" s="254"/>
      <c r="B84" s="254"/>
      <c r="C84" s="254"/>
      <c r="D84" s="255"/>
    </row>
    <row r="85" spans="1:4">
      <c r="A85" s="254"/>
      <c r="B85" s="254"/>
      <c r="C85" s="254"/>
      <c r="D85" s="255"/>
    </row>
    <row r="86" spans="1:4">
      <c r="A86" s="254"/>
      <c r="B86" s="254"/>
      <c r="C86" s="254"/>
      <c r="D86" s="255"/>
    </row>
    <row r="87" spans="1:4">
      <c r="A87" s="254"/>
      <c r="B87" s="254"/>
      <c r="C87" s="254"/>
      <c r="D87" s="255"/>
    </row>
    <row r="88" spans="1:4">
      <c r="A88" s="254"/>
      <c r="B88" s="254"/>
      <c r="C88" s="254"/>
      <c r="D88" s="255"/>
    </row>
    <row r="89" spans="1:4">
      <c r="A89" s="254"/>
      <c r="B89" s="254"/>
      <c r="C89" s="254"/>
      <c r="D89" s="255"/>
    </row>
    <row r="90" spans="1:4">
      <c r="A90" s="254"/>
      <c r="B90" s="254"/>
      <c r="C90" s="254"/>
      <c r="D90" s="255"/>
    </row>
    <row r="91" spans="1:4">
      <c r="A91" s="254"/>
      <c r="B91" s="254"/>
      <c r="C91" s="254"/>
      <c r="D91" s="255"/>
    </row>
    <row r="92" spans="1:4">
      <c r="A92" s="254"/>
      <c r="B92" s="254"/>
      <c r="C92" s="254"/>
      <c r="D92" s="255"/>
    </row>
    <row r="93" spans="1:4">
      <c r="A93" s="254"/>
      <c r="B93" s="254"/>
      <c r="C93" s="254"/>
      <c r="D93" s="255"/>
    </row>
    <row r="94" spans="1:4">
      <c r="A94" s="254"/>
      <c r="B94" s="254"/>
      <c r="C94" s="254"/>
      <c r="D94" s="255"/>
    </row>
    <row r="95" spans="1:4">
      <c r="A95" s="254"/>
      <c r="B95" s="254"/>
      <c r="C95" s="254"/>
      <c r="D95" s="255"/>
    </row>
    <row r="96" spans="1:4">
      <c r="A96" s="254"/>
      <c r="B96" s="254"/>
      <c r="C96" s="254"/>
      <c r="D96" s="255"/>
    </row>
    <row r="97" spans="1:4">
      <c r="A97" s="254"/>
      <c r="B97" s="254"/>
      <c r="C97" s="254"/>
      <c r="D97" s="255"/>
    </row>
    <row r="98" spans="1:4">
      <c r="A98" s="254"/>
      <c r="B98" s="254"/>
      <c r="C98" s="254"/>
      <c r="D98" s="255"/>
    </row>
    <row r="99" spans="1:4">
      <c r="A99" s="254"/>
      <c r="B99" s="254"/>
      <c r="C99" s="254"/>
      <c r="D99" s="255"/>
    </row>
    <row r="100" spans="1:4">
      <c r="A100" s="253"/>
      <c r="B100" s="254"/>
      <c r="C100" s="254"/>
      <c r="D100" s="255"/>
    </row>
    <row r="101" spans="1:4">
      <c r="A101" s="254"/>
      <c r="B101" s="254"/>
      <c r="C101" s="254"/>
      <c r="D101" s="255"/>
    </row>
    <row r="102" spans="1:4">
      <c r="A102" s="254"/>
      <c r="B102" s="254"/>
      <c r="C102" s="254"/>
      <c r="D102" s="255"/>
    </row>
    <row r="103" spans="1:4">
      <c r="A103" s="254"/>
      <c r="B103" s="254"/>
      <c r="C103" s="254"/>
      <c r="D103" s="255"/>
    </row>
    <row r="104" spans="1:4">
      <c r="A104" s="254"/>
      <c r="B104" s="254"/>
      <c r="C104" s="254"/>
      <c r="D104" s="255"/>
    </row>
    <row r="105" spans="1:4">
      <c r="A105" s="254"/>
      <c r="B105" s="254"/>
      <c r="C105" s="254"/>
      <c r="D105" s="255"/>
    </row>
    <row r="106" spans="1:4">
      <c r="A106" s="254"/>
      <c r="B106" s="254"/>
      <c r="C106" s="254"/>
      <c r="D106" s="255"/>
    </row>
    <row r="107" spans="1:4">
      <c r="A107" s="254"/>
      <c r="B107" s="254"/>
      <c r="C107" s="254"/>
      <c r="D107" s="255"/>
    </row>
    <row r="108" spans="1:4">
      <c r="A108" s="254"/>
      <c r="B108" s="254"/>
      <c r="C108" s="254"/>
      <c r="D108" s="255"/>
    </row>
    <row r="109" spans="1:4">
      <c r="A109" s="254"/>
      <c r="B109" s="254"/>
      <c r="C109" s="254"/>
      <c r="D109" s="255"/>
    </row>
    <row r="110" spans="1:4">
      <c r="A110" s="254"/>
      <c r="B110" s="254"/>
      <c r="C110" s="254"/>
      <c r="D110" s="255"/>
    </row>
    <row r="111" spans="1:4">
      <c r="A111" s="254"/>
      <c r="B111" s="254"/>
      <c r="C111" s="254"/>
      <c r="D111" s="255"/>
    </row>
    <row r="112" spans="1:4">
      <c r="A112" s="254"/>
      <c r="B112" s="254"/>
      <c r="C112" s="254"/>
      <c r="D112" s="255"/>
    </row>
    <row r="113" spans="1:4">
      <c r="A113" s="254"/>
      <c r="B113" s="254"/>
      <c r="C113" s="254"/>
      <c r="D113" s="255"/>
    </row>
    <row r="114" spans="1:4">
      <c r="A114" s="254"/>
      <c r="B114" s="254"/>
      <c r="C114" s="254"/>
      <c r="D114" s="255"/>
    </row>
    <row r="115" spans="1:4">
      <c r="A115" s="254"/>
      <c r="B115" s="254"/>
      <c r="C115" s="254"/>
      <c r="D115" s="255"/>
    </row>
    <row r="116" spans="1:4">
      <c r="A116" s="254"/>
      <c r="B116" s="254"/>
      <c r="C116" s="254"/>
      <c r="D116" s="255"/>
    </row>
  </sheetData>
  <sheetProtection password="CC5B" sheet="1" objects="1" scenarios="1"/>
  <mergeCells count="1">
    <mergeCell ref="D2:F2"/>
  </mergeCells>
  <pageMargins left="0.70866141732283472" right="0.70866141732283472" top="0.78740157480314965" bottom="0.78740157480314965" header="0.31496062992125984" footer="0.31496062992125984"/>
  <pageSetup paperSize="9" fitToHeight="0" orientation="landscape"/>
  <headerFooter>
    <oddFooter>&amp;C&amp;P</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rgb="FFFF0000"/>
    <pageSetUpPr fitToPage="1"/>
  </sheetPr>
  <dimension ref="A1:F149"/>
  <sheetViews>
    <sheetView topLeftCell="B1" zoomScale="125" zoomScaleNormal="125" zoomScalePageLayoutView="125" workbookViewId="0">
      <selection activeCell="E4" sqref="E4"/>
    </sheetView>
  </sheetViews>
  <sheetFormatPr defaultColWidth="8.85546875" defaultRowHeight="15"/>
  <cols>
    <col min="1" max="1" width="7" customWidth="1"/>
    <col min="2" max="2" width="36.42578125" customWidth="1"/>
    <col min="3" max="3" width="59.28515625" customWidth="1"/>
    <col min="4" max="4" width="8.85546875" style="1"/>
    <col min="5" max="5" width="16.85546875" style="179" customWidth="1"/>
    <col min="6" max="6" width="23" style="179" customWidth="1"/>
  </cols>
  <sheetData>
    <row r="1" spans="1:6">
      <c r="A1" t="s">
        <v>15</v>
      </c>
      <c r="D1" s="452"/>
      <c r="E1" s="453"/>
      <c r="F1" s="454"/>
    </row>
    <row r="2" spans="1:6">
      <c r="B2" s="3"/>
      <c r="C2" s="3"/>
      <c r="D2" s="38"/>
      <c r="E2" s="185"/>
      <c r="F2" s="180"/>
    </row>
    <row r="3" spans="1:6">
      <c r="A3" s="20" t="s">
        <v>77</v>
      </c>
      <c r="B3" s="11"/>
      <c r="C3" s="3"/>
      <c r="D3" s="38"/>
      <c r="E3" s="198"/>
      <c r="F3" s="180"/>
    </row>
    <row r="4" spans="1:6">
      <c r="A4" s="10" t="s">
        <v>78</v>
      </c>
      <c r="B4" s="11"/>
      <c r="D4" s="45" t="s">
        <v>3</v>
      </c>
      <c r="E4" s="199" t="s">
        <v>74</v>
      </c>
      <c r="F4" s="181" t="s">
        <v>75</v>
      </c>
    </row>
    <row r="5" spans="1:6" ht="60">
      <c r="A5" s="18" t="s">
        <v>2</v>
      </c>
      <c r="B5" s="15" t="s">
        <v>683</v>
      </c>
      <c r="C5" s="15" t="s">
        <v>378</v>
      </c>
      <c r="D5" s="40">
        <v>1</v>
      </c>
      <c r="E5" s="404"/>
      <c r="F5" s="188">
        <f>D5*E5</f>
        <v>0</v>
      </c>
    </row>
    <row r="6" spans="1:6" ht="75">
      <c r="A6" s="19"/>
      <c r="B6" s="16"/>
      <c r="C6" s="16" t="s">
        <v>379</v>
      </c>
      <c r="D6" s="38"/>
      <c r="E6" s="198"/>
      <c r="F6" s="184"/>
    </row>
    <row r="7" spans="1:6" ht="105">
      <c r="A7" s="19"/>
      <c r="B7" s="16"/>
      <c r="C7" s="17" t="s">
        <v>383</v>
      </c>
      <c r="D7" s="38"/>
      <c r="E7" s="198"/>
      <c r="F7" s="184"/>
    </row>
    <row r="8" spans="1:6">
      <c r="A8" s="19"/>
      <c r="B8" s="16"/>
      <c r="C8" s="7" t="s">
        <v>382</v>
      </c>
      <c r="D8" s="38"/>
      <c r="E8" s="198"/>
      <c r="F8" s="184"/>
    </row>
    <row r="9" spans="1:6">
      <c r="A9" s="19"/>
      <c r="B9" s="16"/>
      <c r="C9" s="17" t="s">
        <v>273</v>
      </c>
      <c r="D9" s="38"/>
      <c r="E9" s="198"/>
      <c r="F9" s="184"/>
    </row>
    <row r="10" spans="1:6" ht="30">
      <c r="A10" s="18" t="s">
        <v>4</v>
      </c>
      <c r="B10" s="15" t="s">
        <v>684</v>
      </c>
      <c r="C10" s="15" t="s">
        <v>384</v>
      </c>
      <c r="D10" s="40">
        <v>2</v>
      </c>
      <c r="E10" s="404"/>
      <c r="F10" s="188">
        <f>D10*E10</f>
        <v>0</v>
      </c>
    </row>
    <row r="11" spans="1:6" ht="150">
      <c r="A11" s="18"/>
      <c r="B11" s="16"/>
      <c r="C11" s="16" t="s">
        <v>389</v>
      </c>
      <c r="D11" s="38"/>
      <c r="E11" s="200"/>
      <c r="F11" s="173"/>
    </row>
    <row r="12" spans="1:6" ht="120">
      <c r="A12" s="19"/>
      <c r="B12" s="16"/>
      <c r="C12" s="16" t="s">
        <v>417</v>
      </c>
      <c r="D12" s="38"/>
      <c r="E12" s="198"/>
      <c r="F12" s="184"/>
    </row>
    <row r="13" spans="1:6">
      <c r="A13" s="19"/>
      <c r="B13" s="16"/>
      <c r="C13" s="7" t="s">
        <v>382</v>
      </c>
      <c r="D13" s="38"/>
      <c r="E13" s="198"/>
      <c r="F13" s="184"/>
    </row>
    <row r="14" spans="1:6">
      <c r="A14" s="19"/>
      <c r="B14" s="16"/>
      <c r="C14" s="16" t="s">
        <v>273</v>
      </c>
      <c r="D14" s="38"/>
      <c r="E14" s="198"/>
      <c r="F14" s="184"/>
    </row>
    <row r="15" spans="1:6" ht="75">
      <c r="A15" s="18" t="s">
        <v>8</v>
      </c>
      <c r="B15" s="15" t="s">
        <v>690</v>
      </c>
      <c r="C15" s="15" t="s">
        <v>404</v>
      </c>
      <c r="D15" s="40">
        <v>1</v>
      </c>
      <c r="E15" s="404"/>
      <c r="F15" s="188">
        <f>D15*E15</f>
        <v>0</v>
      </c>
    </row>
    <row r="16" spans="1:6">
      <c r="A16" s="19"/>
      <c r="B16" s="16"/>
      <c r="C16" s="16" t="s">
        <v>403</v>
      </c>
      <c r="D16" s="38"/>
      <c r="E16" s="198"/>
      <c r="F16" s="184"/>
    </row>
    <row r="17" spans="1:6">
      <c r="A17" s="19"/>
      <c r="B17" s="28"/>
      <c r="C17" s="16" t="s">
        <v>273</v>
      </c>
      <c r="D17" s="38"/>
      <c r="E17" s="198"/>
      <c r="F17" s="184"/>
    </row>
    <row r="18" spans="1:6">
      <c r="A18" s="5"/>
      <c r="B18" s="3"/>
      <c r="C18" s="3"/>
      <c r="D18" s="38"/>
      <c r="E18" s="198"/>
      <c r="F18" s="184"/>
    </row>
    <row r="19" spans="1:6" ht="30">
      <c r="A19" s="18" t="s">
        <v>9</v>
      </c>
      <c r="B19" s="15" t="s">
        <v>693</v>
      </c>
      <c r="C19" s="15" t="s">
        <v>414</v>
      </c>
      <c r="D19" s="40">
        <v>1</v>
      </c>
      <c r="E19" s="404"/>
      <c r="F19" s="188">
        <f>D19*E19</f>
        <v>0</v>
      </c>
    </row>
    <row r="20" spans="1:6">
      <c r="A20" s="19"/>
      <c r="B20" s="16"/>
      <c r="C20" s="16" t="s">
        <v>405</v>
      </c>
      <c r="D20" s="38"/>
      <c r="E20" s="200"/>
      <c r="F20" s="173"/>
    </row>
    <row r="21" spans="1:6">
      <c r="A21" s="19"/>
      <c r="B21" s="17"/>
      <c r="C21" s="16" t="s">
        <v>273</v>
      </c>
      <c r="D21" s="38"/>
      <c r="E21" s="200"/>
      <c r="F21" s="173"/>
    </row>
    <row r="22" spans="1:6">
      <c r="A22" s="5"/>
      <c r="B22" s="3"/>
      <c r="C22" s="3"/>
      <c r="D22" s="38"/>
      <c r="E22" s="200"/>
      <c r="F22" s="173"/>
    </row>
    <row r="23" spans="1:6" ht="30">
      <c r="A23" s="18" t="s">
        <v>10</v>
      </c>
      <c r="B23" s="15" t="s">
        <v>693</v>
      </c>
      <c r="C23" s="15" t="s">
        <v>414</v>
      </c>
      <c r="D23" s="40">
        <v>1</v>
      </c>
      <c r="E23" s="404"/>
      <c r="F23" s="188">
        <f>D23*E23</f>
        <v>0</v>
      </c>
    </row>
    <row r="24" spans="1:6">
      <c r="A24" s="19"/>
      <c r="B24" s="16"/>
      <c r="C24" s="16" t="s">
        <v>406</v>
      </c>
      <c r="D24" s="38"/>
      <c r="E24" s="200"/>
      <c r="F24" s="173"/>
    </row>
    <row r="25" spans="1:6">
      <c r="A25" s="19"/>
      <c r="B25" s="17"/>
      <c r="C25" s="16" t="s">
        <v>273</v>
      </c>
      <c r="D25" s="38"/>
      <c r="E25" s="200"/>
      <c r="F25" s="173"/>
    </row>
    <row r="26" spans="1:6">
      <c r="A26" s="5"/>
      <c r="B26" s="3"/>
      <c r="C26" s="3"/>
      <c r="D26" s="38"/>
      <c r="E26" s="201"/>
      <c r="F26" s="173"/>
    </row>
    <row r="27" spans="1:6" ht="30">
      <c r="A27" s="18" t="s">
        <v>11</v>
      </c>
      <c r="B27" s="15" t="s">
        <v>693</v>
      </c>
      <c r="C27" s="15" t="s">
        <v>414</v>
      </c>
      <c r="D27" s="40">
        <v>1</v>
      </c>
      <c r="E27" s="404"/>
      <c r="F27" s="188">
        <f>D27*E27</f>
        <v>0</v>
      </c>
    </row>
    <row r="28" spans="1:6">
      <c r="A28" s="19"/>
      <c r="B28" s="16"/>
      <c r="C28" s="16" t="s">
        <v>407</v>
      </c>
      <c r="D28" s="38"/>
      <c r="E28" s="200"/>
      <c r="F28" s="173"/>
    </row>
    <row r="29" spans="1:6">
      <c r="A29" s="19"/>
      <c r="B29" s="17"/>
      <c r="C29" s="16" t="s">
        <v>273</v>
      </c>
      <c r="D29" s="38"/>
      <c r="E29" s="200"/>
      <c r="F29" s="173"/>
    </row>
    <row r="30" spans="1:6">
      <c r="A30" s="5"/>
      <c r="B30" s="3"/>
      <c r="C30" s="3"/>
      <c r="D30" s="38"/>
      <c r="E30" s="201"/>
      <c r="F30" s="173"/>
    </row>
    <row r="31" spans="1:6" ht="30">
      <c r="A31" s="18" t="s">
        <v>139</v>
      </c>
      <c r="B31" s="15" t="s">
        <v>693</v>
      </c>
      <c r="C31" s="15" t="s">
        <v>414</v>
      </c>
      <c r="D31" s="40">
        <v>1</v>
      </c>
      <c r="E31" s="404"/>
      <c r="F31" s="188">
        <f>D31*E31</f>
        <v>0</v>
      </c>
    </row>
    <row r="32" spans="1:6">
      <c r="A32" s="19"/>
      <c r="B32" s="16"/>
      <c r="C32" s="16" t="s">
        <v>407</v>
      </c>
      <c r="D32" s="38"/>
      <c r="E32" s="200"/>
      <c r="F32" s="173"/>
    </row>
    <row r="33" spans="1:6">
      <c r="A33" s="19"/>
      <c r="B33" s="17"/>
      <c r="C33" s="16" t="s">
        <v>273</v>
      </c>
      <c r="D33" s="38"/>
      <c r="E33" s="200"/>
      <c r="F33" s="173"/>
    </row>
    <row r="34" spans="1:6">
      <c r="A34" s="19"/>
      <c r="B34" s="17"/>
      <c r="C34" s="7"/>
      <c r="D34" s="38"/>
      <c r="E34" s="200"/>
      <c r="F34" s="173"/>
    </row>
    <row r="35" spans="1:6" ht="30">
      <c r="A35" s="18" t="s">
        <v>140</v>
      </c>
      <c r="B35" s="15" t="s">
        <v>693</v>
      </c>
      <c r="C35" s="15" t="s">
        <v>414</v>
      </c>
      <c r="D35" s="40">
        <v>1</v>
      </c>
      <c r="E35" s="404"/>
      <c r="F35" s="188">
        <f>D35*E35</f>
        <v>0</v>
      </c>
    </row>
    <row r="36" spans="1:6">
      <c r="A36" s="19"/>
      <c r="B36" s="16"/>
      <c r="C36" s="16" t="s">
        <v>411</v>
      </c>
      <c r="D36" s="38"/>
      <c r="E36" s="200"/>
      <c r="F36" s="173"/>
    </row>
    <row r="37" spans="1:6">
      <c r="A37" s="19"/>
      <c r="B37" s="17"/>
      <c r="C37" s="16" t="s">
        <v>273</v>
      </c>
      <c r="D37" s="38"/>
      <c r="E37" s="200"/>
      <c r="F37" s="173"/>
    </row>
    <row r="38" spans="1:6">
      <c r="A38" s="19"/>
      <c r="B38" s="17"/>
      <c r="C38" s="7"/>
      <c r="D38" s="38"/>
      <c r="E38" s="200"/>
      <c r="F38" s="173"/>
    </row>
    <row r="39" spans="1:6" ht="30">
      <c r="A39" s="18" t="s">
        <v>141</v>
      </c>
      <c r="B39" s="15" t="s">
        <v>693</v>
      </c>
      <c r="C39" s="15" t="s">
        <v>414</v>
      </c>
      <c r="D39" s="40">
        <v>1</v>
      </c>
      <c r="E39" s="404"/>
      <c r="F39" s="188">
        <f>D39*E39</f>
        <v>0</v>
      </c>
    </row>
    <row r="40" spans="1:6">
      <c r="A40" s="19"/>
      <c r="B40" s="16"/>
      <c r="C40" s="16" t="s">
        <v>402</v>
      </c>
      <c r="D40" s="38"/>
      <c r="E40" s="200"/>
      <c r="F40" s="173"/>
    </row>
    <row r="41" spans="1:6">
      <c r="A41" s="19"/>
      <c r="B41" s="17"/>
      <c r="C41" s="16" t="s">
        <v>273</v>
      </c>
      <c r="D41" s="38"/>
      <c r="E41" s="200"/>
      <c r="F41" s="173"/>
    </row>
    <row r="42" spans="1:6">
      <c r="A42" s="19"/>
      <c r="B42" s="17"/>
      <c r="C42" s="16"/>
      <c r="D42" s="38"/>
      <c r="E42" s="200"/>
      <c r="F42" s="173"/>
    </row>
    <row r="43" spans="1:6" ht="75">
      <c r="A43" s="18" t="s">
        <v>142</v>
      </c>
      <c r="B43" s="15" t="s">
        <v>716</v>
      </c>
      <c r="C43" s="15" t="s">
        <v>404</v>
      </c>
      <c r="D43" s="40">
        <v>1</v>
      </c>
      <c r="E43" s="404"/>
      <c r="F43" s="188">
        <f>D43*E43</f>
        <v>0</v>
      </c>
    </row>
    <row r="44" spans="1:6">
      <c r="A44" s="19"/>
      <c r="B44" s="16"/>
      <c r="C44" s="16" t="s">
        <v>403</v>
      </c>
      <c r="D44" s="38"/>
      <c r="E44" s="200"/>
      <c r="F44" s="173"/>
    </row>
    <row r="45" spans="1:6">
      <c r="A45" s="19"/>
      <c r="B45" s="17"/>
      <c r="C45" s="16" t="s">
        <v>273</v>
      </c>
      <c r="D45" s="38"/>
      <c r="E45" s="200"/>
      <c r="F45" s="173"/>
    </row>
    <row r="46" spans="1:6">
      <c r="A46" s="19"/>
      <c r="B46" s="17"/>
      <c r="C46" s="16"/>
      <c r="D46" s="38"/>
      <c r="E46" s="200"/>
      <c r="F46" s="173"/>
    </row>
    <row r="47" spans="1:6" ht="30">
      <c r="A47" s="18" t="s">
        <v>5</v>
      </c>
      <c r="B47" s="15" t="s">
        <v>691</v>
      </c>
      <c r="C47" s="15" t="s">
        <v>388</v>
      </c>
      <c r="D47" s="40">
        <v>2</v>
      </c>
      <c r="E47" s="404"/>
      <c r="F47" s="188">
        <f>D47*E47</f>
        <v>0</v>
      </c>
    </row>
    <row r="48" spans="1:6" ht="75">
      <c r="A48" s="19"/>
      <c r="B48" s="16"/>
      <c r="C48" s="16" t="s">
        <v>371</v>
      </c>
      <c r="D48" s="38"/>
      <c r="E48" s="198"/>
      <c r="F48" s="184"/>
    </row>
    <row r="49" spans="1:6" ht="60">
      <c r="A49" s="19"/>
      <c r="B49" s="17"/>
      <c r="C49" s="16" t="s">
        <v>390</v>
      </c>
      <c r="D49" s="38"/>
      <c r="E49" s="198"/>
      <c r="F49" s="184"/>
    </row>
    <row r="50" spans="1:6">
      <c r="C50" s="16" t="s">
        <v>273</v>
      </c>
      <c r="D50" s="43"/>
      <c r="E50" s="185"/>
      <c r="F50" s="184"/>
    </row>
    <row r="51" spans="1:6">
      <c r="D51" s="43"/>
      <c r="E51" s="185"/>
      <c r="F51" s="184"/>
    </row>
    <row r="52" spans="1:6" ht="75">
      <c r="A52" s="18" t="s">
        <v>12</v>
      </c>
      <c r="B52" s="15" t="s">
        <v>689</v>
      </c>
      <c r="C52" s="15" t="s">
        <v>404</v>
      </c>
      <c r="D52" s="40">
        <v>1</v>
      </c>
      <c r="E52" s="404"/>
      <c r="F52" s="188">
        <f>D52*E52</f>
        <v>0</v>
      </c>
    </row>
    <row r="53" spans="1:6">
      <c r="A53" s="19"/>
      <c r="B53" s="16"/>
      <c r="C53" s="16" t="s">
        <v>408</v>
      </c>
      <c r="D53" s="38"/>
      <c r="E53" s="200"/>
      <c r="F53" s="173"/>
    </row>
    <row r="54" spans="1:6">
      <c r="A54" s="19"/>
      <c r="B54" s="17"/>
      <c r="C54" s="16" t="s">
        <v>273</v>
      </c>
      <c r="D54" s="38"/>
      <c r="E54" s="198"/>
      <c r="F54" s="184"/>
    </row>
    <row r="55" spans="1:6">
      <c r="A55" s="5"/>
      <c r="B55" s="3"/>
      <c r="C55" s="3"/>
      <c r="D55" s="38"/>
      <c r="E55" s="198"/>
      <c r="F55" s="184"/>
    </row>
    <row r="56" spans="1:6" ht="75">
      <c r="A56" s="18" t="s">
        <v>50</v>
      </c>
      <c r="B56" s="15" t="s">
        <v>689</v>
      </c>
      <c r="C56" s="15" t="s">
        <v>404</v>
      </c>
      <c r="D56" s="40">
        <v>1</v>
      </c>
      <c r="E56" s="404"/>
      <c r="F56" s="188">
        <f>D56*E56</f>
        <v>0</v>
      </c>
    </row>
    <row r="57" spans="1:6">
      <c r="A57" s="19"/>
      <c r="B57" s="16"/>
      <c r="C57" s="16" t="s">
        <v>409</v>
      </c>
      <c r="D57" s="38"/>
      <c r="E57" s="198"/>
      <c r="F57" s="184"/>
    </row>
    <row r="58" spans="1:6">
      <c r="A58" s="19"/>
      <c r="B58" s="17"/>
      <c r="C58" s="16" t="s">
        <v>273</v>
      </c>
      <c r="D58" s="38"/>
      <c r="E58" s="198"/>
      <c r="F58" s="184"/>
    </row>
    <row r="59" spans="1:6">
      <c r="A59" s="5"/>
      <c r="B59" s="3"/>
      <c r="C59" s="3"/>
      <c r="D59" s="38"/>
      <c r="E59" s="198"/>
      <c r="F59" s="184"/>
    </row>
    <row r="60" spans="1:6" ht="75">
      <c r="A60" s="18" t="s">
        <v>89</v>
      </c>
      <c r="B60" s="15" t="s">
        <v>689</v>
      </c>
      <c r="C60" s="15" t="s">
        <v>404</v>
      </c>
      <c r="D60" s="40">
        <v>1</v>
      </c>
      <c r="E60" s="404"/>
      <c r="F60" s="188">
        <f>D60*E60</f>
        <v>0</v>
      </c>
    </row>
    <row r="61" spans="1:6">
      <c r="A61" s="19"/>
      <c r="B61" s="16"/>
      <c r="C61" s="16" t="s">
        <v>410</v>
      </c>
      <c r="D61" s="38"/>
      <c r="E61" s="198"/>
      <c r="F61" s="184"/>
    </row>
    <row r="62" spans="1:6">
      <c r="A62" s="19"/>
      <c r="B62" s="17"/>
      <c r="C62" s="16" t="s">
        <v>273</v>
      </c>
      <c r="D62" s="38"/>
      <c r="E62" s="198"/>
      <c r="F62" s="184"/>
    </row>
    <row r="63" spans="1:6">
      <c r="A63" s="5"/>
      <c r="B63" s="3"/>
      <c r="C63" s="3"/>
      <c r="D63" s="38"/>
      <c r="E63" s="198"/>
      <c r="F63" s="184"/>
    </row>
    <row r="64" spans="1:6" ht="75">
      <c r="A64" s="18" t="s">
        <v>135</v>
      </c>
      <c r="B64" s="15" t="s">
        <v>689</v>
      </c>
      <c r="C64" s="15" t="s">
        <v>404</v>
      </c>
      <c r="D64" s="40">
        <v>1</v>
      </c>
      <c r="E64" s="404"/>
      <c r="F64" s="188">
        <f>D64*E64</f>
        <v>0</v>
      </c>
    </row>
    <row r="65" spans="1:6">
      <c r="A65" s="19"/>
      <c r="B65" s="16"/>
      <c r="C65" s="16" t="s">
        <v>410</v>
      </c>
      <c r="D65" s="38"/>
      <c r="E65" s="198"/>
      <c r="F65" s="184"/>
    </row>
    <row r="66" spans="1:6">
      <c r="A66" s="19"/>
      <c r="B66" s="17"/>
      <c r="C66" s="16" t="s">
        <v>273</v>
      </c>
      <c r="D66" s="38"/>
      <c r="E66" s="198"/>
      <c r="F66" s="184"/>
    </row>
    <row r="67" spans="1:6">
      <c r="A67" s="3"/>
      <c r="B67" s="3"/>
      <c r="C67" s="3"/>
      <c r="D67" s="38"/>
      <c r="E67" s="198"/>
      <c r="F67" s="184"/>
    </row>
    <row r="68" spans="1:6" ht="75">
      <c r="A68" s="18" t="s">
        <v>136</v>
      </c>
      <c r="B68" s="15" t="s">
        <v>689</v>
      </c>
      <c r="C68" s="15" t="s">
        <v>404</v>
      </c>
      <c r="D68" s="40">
        <v>1</v>
      </c>
      <c r="E68" s="404"/>
      <c r="F68" s="188">
        <f>D68*E68</f>
        <v>0</v>
      </c>
    </row>
    <row r="69" spans="1:6">
      <c r="A69" s="19"/>
      <c r="B69" s="16"/>
      <c r="C69" s="16" t="s">
        <v>409</v>
      </c>
      <c r="D69" s="38"/>
      <c r="E69" s="198"/>
      <c r="F69" s="184"/>
    </row>
    <row r="70" spans="1:6">
      <c r="A70" s="19"/>
      <c r="B70" s="17"/>
      <c r="C70" s="16" t="s">
        <v>273</v>
      </c>
      <c r="D70" s="38"/>
      <c r="E70" s="198"/>
      <c r="F70" s="184"/>
    </row>
    <row r="71" spans="1:6">
      <c r="A71" s="3"/>
      <c r="B71" s="3"/>
      <c r="C71" s="3"/>
      <c r="D71" s="38"/>
      <c r="E71" s="198"/>
      <c r="F71" s="184"/>
    </row>
    <row r="72" spans="1:6" ht="75">
      <c r="A72" s="18" t="s">
        <v>138</v>
      </c>
      <c r="B72" s="15" t="s">
        <v>689</v>
      </c>
      <c r="C72" s="15" t="s">
        <v>404</v>
      </c>
      <c r="D72" s="40">
        <v>1</v>
      </c>
      <c r="E72" s="404"/>
      <c r="F72" s="188">
        <f>D72*E72</f>
        <v>0</v>
      </c>
    </row>
    <row r="73" spans="1:6">
      <c r="A73" s="19"/>
      <c r="B73" s="16"/>
      <c r="C73" s="16" t="s">
        <v>408</v>
      </c>
      <c r="D73" s="38"/>
      <c r="E73" s="198"/>
      <c r="F73" s="184"/>
    </row>
    <row r="74" spans="1:6">
      <c r="A74" s="19"/>
      <c r="B74" s="17"/>
      <c r="C74" s="16" t="s">
        <v>273</v>
      </c>
      <c r="D74" s="38"/>
      <c r="E74" s="198"/>
      <c r="F74" s="184"/>
    </row>
    <row r="75" spans="1:6">
      <c r="A75" s="3"/>
      <c r="B75" s="3"/>
      <c r="C75" s="3"/>
      <c r="D75" s="38"/>
      <c r="E75" s="198"/>
      <c r="F75" s="184"/>
    </row>
    <row r="76" spans="1:6" ht="75">
      <c r="A76" s="18" t="s">
        <v>143</v>
      </c>
      <c r="B76" s="15" t="s">
        <v>689</v>
      </c>
      <c r="C76" s="15" t="s">
        <v>404</v>
      </c>
      <c r="D76" s="40">
        <v>1</v>
      </c>
      <c r="E76" s="404"/>
      <c r="F76" s="188">
        <f>D76*E76</f>
        <v>0</v>
      </c>
    </row>
    <row r="77" spans="1:6">
      <c r="A77" s="19"/>
      <c r="B77" s="16"/>
      <c r="C77" s="16" t="s">
        <v>412</v>
      </c>
      <c r="D77" s="38"/>
      <c r="E77" s="200"/>
      <c r="F77" s="173"/>
    </row>
    <row r="78" spans="1:6">
      <c r="A78" s="19"/>
      <c r="B78" s="16"/>
      <c r="C78" s="16" t="s">
        <v>273</v>
      </c>
      <c r="D78" s="38"/>
      <c r="E78" s="200"/>
      <c r="F78" s="173"/>
    </row>
    <row r="79" spans="1:6">
      <c r="A79" s="19"/>
      <c r="B79" s="16"/>
      <c r="C79" s="16"/>
      <c r="D79" s="38"/>
      <c r="E79" s="200"/>
      <c r="F79" s="173"/>
    </row>
    <row r="80" spans="1:6" ht="75">
      <c r="A80" s="18" t="s">
        <v>317</v>
      </c>
      <c r="B80" s="15" t="s">
        <v>689</v>
      </c>
      <c r="C80" s="15" t="s">
        <v>404</v>
      </c>
      <c r="D80" s="40">
        <v>1</v>
      </c>
      <c r="E80" s="404"/>
      <c r="F80" s="188">
        <f>D80*E80</f>
        <v>0</v>
      </c>
    </row>
    <row r="81" spans="1:6">
      <c r="A81" s="19"/>
      <c r="B81" s="16"/>
      <c r="C81" s="16" t="s">
        <v>413</v>
      </c>
      <c r="D81" s="38"/>
      <c r="E81" s="200"/>
      <c r="F81" s="173"/>
    </row>
    <row r="82" spans="1:6">
      <c r="A82" s="19"/>
      <c r="B82" s="16"/>
      <c r="C82" s="16" t="s">
        <v>273</v>
      </c>
      <c r="D82" s="38"/>
      <c r="E82" s="200"/>
      <c r="F82" s="173"/>
    </row>
    <row r="83" spans="1:6">
      <c r="A83" s="19"/>
      <c r="B83" s="16"/>
      <c r="C83" s="16"/>
      <c r="D83" s="38"/>
      <c r="E83" s="200"/>
      <c r="F83" s="173"/>
    </row>
    <row r="84" spans="1:6" ht="75">
      <c r="A84" s="18" t="s">
        <v>176</v>
      </c>
      <c r="B84" s="15" t="s">
        <v>689</v>
      </c>
      <c r="C84" s="15" t="s">
        <v>404</v>
      </c>
      <c r="D84" s="40">
        <v>1</v>
      </c>
      <c r="E84" s="404"/>
      <c r="F84" s="188">
        <f>D84*E84</f>
        <v>0</v>
      </c>
    </row>
    <row r="85" spans="1:6">
      <c r="A85" s="19"/>
      <c r="B85" s="16"/>
      <c r="C85" s="16"/>
      <c r="D85" s="38"/>
      <c r="E85" s="200"/>
      <c r="F85" s="173"/>
    </row>
    <row r="86" spans="1:6" ht="45">
      <c r="A86" s="18" t="s">
        <v>6</v>
      </c>
      <c r="B86" s="15" t="s">
        <v>694</v>
      </c>
      <c r="C86" s="32" t="s">
        <v>264</v>
      </c>
      <c r="D86" s="40">
        <v>4</v>
      </c>
      <c r="E86" s="404"/>
      <c r="F86" s="188">
        <f>D86*E86</f>
        <v>0</v>
      </c>
    </row>
    <row r="87" spans="1:6" ht="105">
      <c r="A87" s="19"/>
      <c r="B87" s="16"/>
      <c r="C87" s="16" t="s">
        <v>392</v>
      </c>
      <c r="D87" s="38"/>
      <c r="E87" s="200"/>
      <c r="F87" s="173"/>
    </row>
    <row r="88" spans="1:6">
      <c r="A88" s="19"/>
      <c r="B88" s="17"/>
      <c r="C88" s="16" t="s">
        <v>391</v>
      </c>
      <c r="D88" s="38"/>
      <c r="E88" s="200"/>
      <c r="F88" s="173"/>
    </row>
    <row r="89" spans="1:6">
      <c r="C89" s="16" t="s">
        <v>273</v>
      </c>
      <c r="D89" s="43"/>
      <c r="E89" s="201"/>
      <c r="F89" s="173"/>
    </row>
    <row r="90" spans="1:6" ht="45">
      <c r="A90" s="18" t="s">
        <v>27</v>
      </c>
      <c r="B90" s="15" t="s">
        <v>686</v>
      </c>
      <c r="C90" s="32" t="s">
        <v>264</v>
      </c>
      <c r="D90" s="40">
        <v>10</v>
      </c>
      <c r="E90" s="404"/>
      <c r="F90" s="188">
        <f>D90*E90</f>
        <v>0</v>
      </c>
    </row>
    <row r="91" spans="1:6" ht="105">
      <c r="A91" s="19"/>
      <c r="B91" s="16"/>
      <c r="C91" s="16" t="s">
        <v>392</v>
      </c>
      <c r="D91" s="38"/>
      <c r="E91" s="200"/>
      <c r="F91" s="173"/>
    </row>
    <row r="92" spans="1:6">
      <c r="A92" s="19"/>
      <c r="B92" s="17"/>
      <c r="C92" s="16" t="s">
        <v>103</v>
      </c>
      <c r="D92" s="38"/>
      <c r="E92" s="198"/>
      <c r="F92" s="184"/>
    </row>
    <row r="93" spans="1:6">
      <c r="A93" s="19"/>
      <c r="B93" s="17"/>
      <c r="C93" s="16" t="s">
        <v>273</v>
      </c>
      <c r="D93" s="38"/>
      <c r="E93" s="198"/>
      <c r="F93" s="184"/>
    </row>
    <row r="94" spans="1:6">
      <c r="A94" s="163"/>
      <c r="B94" s="164"/>
      <c r="C94" s="35"/>
      <c r="D94" s="103"/>
      <c r="E94" s="202"/>
      <c r="F94" s="203"/>
    </row>
    <row r="95" spans="1:6">
      <c r="A95" s="19"/>
      <c r="B95" s="16"/>
      <c r="C95" s="16"/>
      <c r="D95" s="4"/>
      <c r="E95" s="204"/>
      <c r="F95" s="187"/>
    </row>
    <row r="96" spans="1:6">
      <c r="A96" s="19"/>
      <c r="B96" s="16"/>
      <c r="C96" s="16"/>
      <c r="D96" s="4"/>
      <c r="E96" s="205"/>
    </row>
    <row r="97" spans="1:6" ht="15.75" thickBot="1">
      <c r="A97" s="19"/>
      <c r="B97" s="17"/>
      <c r="C97" s="7"/>
      <c r="D97" s="4"/>
      <c r="E97" s="205"/>
    </row>
    <row r="98" spans="1:6" ht="19.5" thickBot="1">
      <c r="A98" s="22"/>
      <c r="B98" s="23" t="s">
        <v>211</v>
      </c>
      <c r="C98" s="23"/>
      <c r="D98" s="24"/>
      <c r="E98" s="196"/>
      <c r="F98" s="206">
        <f>SUM(F5:F95)</f>
        <v>0</v>
      </c>
    </row>
    <row r="99" spans="1:6">
      <c r="A99" s="3"/>
      <c r="B99" s="3"/>
      <c r="C99" s="3"/>
      <c r="D99" s="4"/>
    </row>
    <row r="100" spans="1:6">
      <c r="A100" s="3"/>
      <c r="B100" s="3"/>
      <c r="C100" s="3"/>
      <c r="D100" s="4"/>
    </row>
    <row r="101" spans="1:6">
      <c r="A101" s="3"/>
      <c r="B101" s="3"/>
      <c r="C101" s="3"/>
      <c r="D101" s="4"/>
    </row>
    <row r="102" spans="1:6">
      <c r="A102" s="3"/>
      <c r="B102" s="3"/>
      <c r="C102" s="3"/>
      <c r="D102" s="4"/>
    </row>
    <row r="103" spans="1:6">
      <c r="A103" s="3"/>
      <c r="B103" s="3"/>
      <c r="C103" s="3"/>
      <c r="D103" s="4"/>
    </row>
    <row r="104" spans="1:6">
      <c r="A104" s="3"/>
      <c r="B104" s="3"/>
      <c r="C104" s="3"/>
      <c r="D104" s="4"/>
    </row>
    <row r="105" spans="1:6">
      <c r="A105" s="3"/>
      <c r="B105" s="3"/>
      <c r="C105" s="3"/>
      <c r="D105" s="4"/>
    </row>
    <row r="106" spans="1:6">
      <c r="A106" s="3"/>
      <c r="B106" s="3"/>
      <c r="C106" s="3"/>
      <c r="D106" s="4"/>
    </row>
    <row r="107" spans="1:6">
      <c r="A107" s="3"/>
      <c r="B107" s="3"/>
      <c r="C107" s="3"/>
      <c r="D107" s="4"/>
    </row>
    <row r="108" spans="1:6">
      <c r="A108" s="3"/>
      <c r="B108" s="3"/>
      <c r="C108" s="3"/>
      <c r="D108" s="4"/>
    </row>
    <row r="109" spans="1:6">
      <c r="A109" s="3"/>
      <c r="B109" s="8"/>
      <c r="C109" s="8"/>
      <c r="D109" s="13"/>
    </row>
    <row r="110" spans="1:6">
      <c r="A110" s="3"/>
      <c r="B110" s="3"/>
      <c r="C110" s="3"/>
      <c r="D110" s="4"/>
    </row>
    <row r="111" spans="1:6">
      <c r="A111" s="3"/>
      <c r="B111" s="3"/>
      <c r="C111" s="3"/>
      <c r="D111" s="4"/>
    </row>
    <row r="112" spans="1:6">
      <c r="A112" s="3"/>
      <c r="B112" s="3"/>
      <c r="C112" s="3"/>
      <c r="D112" s="4"/>
    </row>
    <row r="113" spans="1:4">
      <c r="A113" s="5"/>
      <c r="B113" s="3"/>
      <c r="C113" s="3"/>
      <c r="D113" s="4"/>
    </row>
    <row r="114" spans="1:4">
      <c r="A114" s="3"/>
      <c r="B114" s="3"/>
      <c r="C114" s="3"/>
      <c r="D114" s="4"/>
    </row>
    <row r="115" spans="1:4">
      <c r="A115" s="3"/>
      <c r="B115" s="3"/>
      <c r="C115" s="3"/>
      <c r="D115" s="4"/>
    </row>
    <row r="116" spans="1:4">
      <c r="A116" s="3"/>
      <c r="B116" s="3"/>
      <c r="C116" s="3"/>
      <c r="D116" s="4"/>
    </row>
    <row r="117" spans="1:4">
      <c r="A117" s="3"/>
      <c r="B117" s="3"/>
      <c r="C117" s="3"/>
      <c r="D117" s="4"/>
    </row>
    <row r="118" spans="1:4">
      <c r="A118" s="3"/>
      <c r="B118" s="3"/>
      <c r="C118" s="3"/>
      <c r="D118" s="4"/>
    </row>
    <row r="119" spans="1:4">
      <c r="A119" s="3"/>
      <c r="B119" s="3"/>
      <c r="C119" s="3"/>
      <c r="D119" s="4"/>
    </row>
    <row r="120" spans="1:4">
      <c r="A120" s="3"/>
      <c r="B120" s="3"/>
      <c r="C120" s="3"/>
      <c r="D120" s="4"/>
    </row>
    <row r="121" spans="1:4">
      <c r="A121" s="3"/>
      <c r="B121" s="3"/>
      <c r="C121" s="3"/>
      <c r="D121" s="4"/>
    </row>
    <row r="122" spans="1:4">
      <c r="A122" s="3"/>
      <c r="B122" s="3"/>
      <c r="C122" s="3"/>
      <c r="D122" s="4"/>
    </row>
    <row r="123" spans="1:4">
      <c r="A123" s="3"/>
      <c r="B123" s="3"/>
      <c r="C123" s="3"/>
      <c r="D123" s="4"/>
    </row>
    <row r="124" spans="1:4">
      <c r="A124" s="3"/>
      <c r="B124" s="3"/>
      <c r="C124" s="3"/>
      <c r="D124" s="4"/>
    </row>
    <row r="125" spans="1:4">
      <c r="A125" s="3"/>
      <c r="B125" s="3"/>
      <c r="C125" s="3"/>
      <c r="D125" s="4"/>
    </row>
    <row r="126" spans="1:4">
      <c r="A126" s="3"/>
      <c r="B126" s="3"/>
      <c r="C126" s="3"/>
      <c r="D126" s="4"/>
    </row>
    <row r="127" spans="1:4">
      <c r="A127" s="3"/>
      <c r="B127" s="3"/>
      <c r="C127" s="3"/>
      <c r="D127" s="4"/>
    </row>
    <row r="128" spans="1:4">
      <c r="A128" s="3"/>
      <c r="B128" s="3"/>
      <c r="C128" s="3"/>
      <c r="D128" s="4"/>
    </row>
    <row r="129" spans="1:4">
      <c r="A129" s="3"/>
      <c r="B129" s="3"/>
      <c r="C129" s="3"/>
      <c r="D129" s="4"/>
    </row>
    <row r="130" spans="1:4">
      <c r="A130" s="3"/>
      <c r="B130" s="3"/>
      <c r="C130" s="3"/>
      <c r="D130" s="4"/>
    </row>
    <row r="131" spans="1:4">
      <c r="A131" s="3"/>
      <c r="B131" s="3"/>
      <c r="C131" s="3"/>
      <c r="D131" s="4"/>
    </row>
    <row r="132" spans="1:4">
      <c r="A132" s="3"/>
      <c r="B132" s="3"/>
      <c r="C132" s="3"/>
      <c r="D132" s="4"/>
    </row>
    <row r="133" spans="1:4">
      <c r="A133" s="5"/>
      <c r="B133" s="3"/>
      <c r="C133" s="3"/>
      <c r="D133" s="4"/>
    </row>
    <row r="134" spans="1:4">
      <c r="A134" s="3"/>
      <c r="B134" s="3"/>
      <c r="C134" s="3"/>
      <c r="D134" s="4"/>
    </row>
    <row r="135" spans="1:4">
      <c r="A135" s="3"/>
      <c r="B135" s="3"/>
      <c r="C135" s="3"/>
      <c r="D135" s="4"/>
    </row>
    <row r="136" spans="1:4">
      <c r="A136" s="3"/>
      <c r="B136" s="3"/>
      <c r="C136" s="3"/>
      <c r="D136" s="4"/>
    </row>
    <row r="137" spans="1:4">
      <c r="A137" s="3"/>
      <c r="B137" s="3"/>
      <c r="C137" s="3"/>
      <c r="D137" s="4"/>
    </row>
    <row r="138" spans="1:4">
      <c r="A138" s="3"/>
      <c r="B138" s="3"/>
      <c r="C138" s="3"/>
      <c r="D138" s="4"/>
    </row>
    <row r="139" spans="1:4">
      <c r="A139" s="3"/>
      <c r="B139" s="3"/>
      <c r="C139" s="3"/>
      <c r="D139" s="4"/>
    </row>
    <row r="140" spans="1:4">
      <c r="A140" s="3"/>
      <c r="B140" s="3"/>
      <c r="C140" s="3"/>
      <c r="D140" s="4"/>
    </row>
    <row r="141" spans="1:4">
      <c r="A141" s="3"/>
      <c r="B141" s="3"/>
      <c r="C141" s="3"/>
      <c r="D141" s="4"/>
    </row>
    <row r="142" spans="1:4">
      <c r="A142" s="3"/>
      <c r="B142" s="3"/>
      <c r="C142" s="3"/>
      <c r="D142" s="4"/>
    </row>
    <row r="143" spans="1:4">
      <c r="A143" s="3"/>
      <c r="B143" s="3"/>
      <c r="C143" s="3"/>
      <c r="D143" s="4"/>
    </row>
    <row r="144" spans="1:4">
      <c r="A144" s="3"/>
      <c r="B144" s="3"/>
      <c r="C144" s="3"/>
      <c r="D144" s="4"/>
    </row>
    <row r="145" spans="1:4">
      <c r="A145" s="3"/>
      <c r="B145" s="3"/>
      <c r="C145" s="3"/>
      <c r="D145" s="4"/>
    </row>
    <row r="146" spans="1:4">
      <c r="A146" s="3"/>
      <c r="B146" s="3"/>
      <c r="C146" s="3"/>
      <c r="D146" s="4"/>
    </row>
    <row r="147" spans="1:4">
      <c r="A147" s="3"/>
      <c r="B147" s="3"/>
      <c r="C147" s="3"/>
      <c r="D147" s="4"/>
    </row>
    <row r="148" spans="1:4">
      <c r="A148" s="3"/>
      <c r="B148" s="3"/>
      <c r="C148" s="3"/>
      <c r="D148" s="4"/>
    </row>
    <row r="149" spans="1:4">
      <c r="A149" s="3"/>
    </row>
  </sheetData>
  <sheetProtection password="CC5B" sheet="1" objects="1" scenarios="1"/>
  <mergeCells count="1">
    <mergeCell ref="D1:F1"/>
  </mergeCells>
  <pageMargins left="0.70866141732283472" right="0.70866141732283472" top="0.78740157480314965" bottom="0.78740157480314965" header="0.31496062992125984" footer="0.31496062992125984"/>
  <pageSetup paperSize="9" scale="10" fitToHeight="0" orientation="landscape"/>
  <headerFooter>
    <oddFooter>&amp;C&amp;P/4</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enableFormatConditionsCalculation="0">
    <tabColor rgb="FFFF0000"/>
    <pageSetUpPr fitToPage="1"/>
  </sheetPr>
  <dimension ref="A1:H338"/>
  <sheetViews>
    <sheetView workbookViewId="0">
      <selection activeCell="C11" sqref="C11"/>
    </sheetView>
  </sheetViews>
  <sheetFormatPr defaultColWidth="8.85546875" defaultRowHeight="15"/>
  <cols>
    <col min="1" max="1" width="7" style="236" customWidth="1"/>
    <col min="2" max="2" width="36.42578125" style="236" customWidth="1"/>
    <col min="3" max="3" width="75" style="236" customWidth="1"/>
    <col min="4" max="4" width="5" style="236" customWidth="1"/>
    <col min="5" max="6" width="24.85546875" style="393" customWidth="1"/>
    <col min="7" max="16384" width="8.85546875" style="236"/>
  </cols>
  <sheetData>
    <row r="1" spans="1:6" ht="15.75" thickBot="1">
      <c r="A1" s="236" t="s">
        <v>0</v>
      </c>
      <c r="D1" s="250"/>
    </row>
    <row r="2" spans="1:6">
      <c r="D2" s="449"/>
      <c r="E2" s="450"/>
      <c r="F2" s="451"/>
    </row>
    <row r="3" spans="1:6">
      <c r="A3" s="413"/>
      <c r="B3" s="254"/>
      <c r="C3" s="254"/>
      <c r="D3" s="275"/>
      <c r="E3" s="394"/>
      <c r="F3" s="326"/>
    </row>
    <row r="4" spans="1:6">
      <c r="A4" s="254"/>
      <c r="B4" s="254"/>
      <c r="C4" s="254"/>
      <c r="D4" s="305"/>
      <c r="E4" s="395"/>
      <c r="F4" s="396"/>
    </row>
    <row r="5" spans="1:6">
      <c r="A5" s="303" t="s">
        <v>51</v>
      </c>
      <c r="B5" s="304" t="s">
        <v>52</v>
      </c>
      <c r="C5" s="254"/>
      <c r="D5" s="263" t="s">
        <v>3</v>
      </c>
      <c r="E5" s="414" t="s">
        <v>74</v>
      </c>
      <c r="F5" s="323" t="s">
        <v>75</v>
      </c>
    </row>
    <row r="6" spans="1:6" ht="15.75" thickBot="1">
      <c r="A6" s="303"/>
      <c r="B6" s="304"/>
      <c r="C6" s="254"/>
      <c r="D6" s="261"/>
      <c r="E6" s="415"/>
      <c r="F6" s="416"/>
    </row>
    <row r="7" spans="1:6" ht="56.25" customHeight="1">
      <c r="A7" s="360" t="s">
        <v>314</v>
      </c>
      <c r="B7" s="361" t="s">
        <v>298</v>
      </c>
      <c r="C7" s="362" t="s">
        <v>537</v>
      </c>
      <c r="D7" s="268">
        <v>1</v>
      </c>
      <c r="E7" s="404"/>
      <c r="F7" s="375">
        <f>D7*E7</f>
        <v>0</v>
      </c>
    </row>
    <row r="8" spans="1:6" ht="108.75" customHeight="1">
      <c r="A8" s="285"/>
      <c r="B8" s="270"/>
      <c r="C8" s="288" t="s">
        <v>301</v>
      </c>
      <c r="D8" s="261"/>
      <c r="E8" s="394"/>
      <c r="F8" s="326"/>
    </row>
    <row r="9" spans="1:6">
      <c r="A9" s="285"/>
      <c r="B9" s="270"/>
      <c r="C9" s="288" t="s">
        <v>295</v>
      </c>
      <c r="D9" s="261"/>
      <c r="E9" s="394"/>
      <c r="F9" s="326"/>
    </row>
    <row r="10" spans="1:6">
      <c r="A10" s="285"/>
      <c r="B10" s="270"/>
      <c r="C10" s="288" t="s">
        <v>297</v>
      </c>
      <c r="D10" s="261"/>
      <c r="E10" s="394"/>
      <c r="F10" s="326"/>
    </row>
    <row r="11" spans="1:6">
      <c r="A11" s="285"/>
      <c r="B11" s="270"/>
      <c r="C11" s="288" t="s">
        <v>296</v>
      </c>
      <c r="D11" s="261"/>
      <c r="E11" s="394"/>
      <c r="F11" s="326"/>
    </row>
    <row r="12" spans="1:6">
      <c r="A12" s="285"/>
      <c r="B12" s="270"/>
      <c r="C12" s="366"/>
      <c r="D12" s="261"/>
      <c r="E12" s="394"/>
      <c r="F12" s="326"/>
    </row>
    <row r="13" spans="1:6" ht="45">
      <c r="A13" s="283" t="s">
        <v>315</v>
      </c>
      <c r="B13" s="266" t="s">
        <v>299</v>
      </c>
      <c r="C13" s="284" t="s">
        <v>537</v>
      </c>
      <c r="D13" s="268">
        <v>2</v>
      </c>
      <c r="E13" s="404"/>
      <c r="F13" s="375">
        <f>D13*E13</f>
        <v>0</v>
      </c>
    </row>
    <row r="14" spans="1:6" ht="132.75" customHeight="1">
      <c r="A14" s="285"/>
      <c r="B14" s="270"/>
      <c r="C14" s="288" t="s">
        <v>536</v>
      </c>
      <c r="D14" s="261"/>
      <c r="E14" s="394"/>
      <c r="F14" s="326"/>
    </row>
    <row r="15" spans="1:6">
      <c r="A15" s="285"/>
      <c r="B15" s="270"/>
      <c r="C15" s="288" t="s">
        <v>295</v>
      </c>
      <c r="D15" s="261"/>
      <c r="E15" s="394"/>
      <c r="F15" s="326"/>
    </row>
    <row r="16" spans="1:6" ht="45">
      <c r="A16" s="285"/>
      <c r="B16" s="270"/>
      <c r="C16" s="288" t="s">
        <v>300</v>
      </c>
      <c r="D16" s="261"/>
      <c r="E16" s="394"/>
      <c r="F16" s="326"/>
    </row>
    <row r="17" spans="1:7">
      <c r="A17" s="285"/>
      <c r="B17" s="270"/>
      <c r="C17" s="288" t="s">
        <v>296</v>
      </c>
      <c r="D17" s="261"/>
      <c r="E17" s="394"/>
      <c r="F17" s="326"/>
    </row>
    <row r="18" spans="1:7" ht="18.75" customHeight="1">
      <c r="A18" s="285"/>
      <c r="B18" s="270"/>
      <c r="C18" s="288"/>
      <c r="D18" s="261"/>
      <c r="E18" s="394"/>
      <c r="F18" s="326"/>
    </row>
    <row r="19" spans="1:7" ht="45">
      <c r="A19" s="283" t="s">
        <v>316</v>
      </c>
      <c r="B19" s="266" t="s">
        <v>303</v>
      </c>
      <c r="C19" s="284" t="s">
        <v>537</v>
      </c>
      <c r="D19" s="268">
        <v>3</v>
      </c>
      <c r="E19" s="404"/>
      <c r="F19" s="375">
        <f>D19*E19</f>
        <v>0</v>
      </c>
    </row>
    <row r="20" spans="1:7" ht="153.94999999999999" customHeight="1">
      <c r="A20" s="285"/>
      <c r="B20" s="270"/>
      <c r="C20" s="288" t="s">
        <v>302</v>
      </c>
      <c r="D20" s="261"/>
      <c r="E20" s="394"/>
      <c r="F20" s="326"/>
    </row>
    <row r="21" spans="1:7">
      <c r="A21" s="285"/>
      <c r="B21" s="270"/>
      <c r="C21" s="288" t="s">
        <v>295</v>
      </c>
      <c r="D21" s="261"/>
      <c r="E21" s="394"/>
      <c r="F21" s="326"/>
    </row>
    <row r="22" spans="1:7" ht="45">
      <c r="A22" s="285"/>
      <c r="B22" s="270"/>
      <c r="C22" s="288" t="s">
        <v>304</v>
      </c>
      <c r="D22" s="261"/>
      <c r="E22" s="394"/>
      <c r="F22" s="326"/>
    </row>
    <row r="23" spans="1:7" ht="30">
      <c r="A23" s="285"/>
      <c r="B23" s="270"/>
      <c r="C23" s="288" t="s">
        <v>618</v>
      </c>
      <c r="D23" s="261"/>
      <c r="E23" s="394"/>
      <c r="F23" s="326"/>
    </row>
    <row r="24" spans="1:7" ht="30">
      <c r="A24" s="283" t="s">
        <v>72</v>
      </c>
      <c r="B24" s="266" t="s">
        <v>88</v>
      </c>
      <c r="C24" s="284" t="s">
        <v>122</v>
      </c>
      <c r="D24" s="268">
        <v>1</v>
      </c>
      <c r="E24" s="406"/>
      <c r="F24" s="417">
        <f>D24*E24</f>
        <v>0</v>
      </c>
      <c r="G24" s="245"/>
    </row>
    <row r="25" spans="1:7" ht="45">
      <c r="A25" s="274"/>
      <c r="B25" s="251"/>
      <c r="C25" s="288" t="s">
        <v>623</v>
      </c>
      <c r="D25" s="274"/>
      <c r="E25" s="394"/>
      <c r="F25" s="331"/>
      <c r="G25" s="245"/>
    </row>
    <row r="26" spans="1:7">
      <c r="A26" s="274"/>
      <c r="B26" s="251"/>
      <c r="C26" s="288" t="s">
        <v>124</v>
      </c>
      <c r="D26" s="274"/>
      <c r="E26" s="394"/>
      <c r="F26" s="331"/>
      <c r="G26" s="245"/>
    </row>
    <row r="27" spans="1:7">
      <c r="A27" s="274"/>
      <c r="B27" s="251"/>
      <c r="C27" s="288" t="s">
        <v>309</v>
      </c>
      <c r="D27" s="274"/>
      <c r="E27" s="394"/>
      <c r="F27" s="331"/>
      <c r="G27" s="245"/>
    </row>
    <row r="28" spans="1:7">
      <c r="A28" s="285"/>
      <c r="B28" s="270"/>
      <c r="C28" s="288"/>
      <c r="D28" s="261"/>
      <c r="E28" s="394"/>
      <c r="F28" s="326"/>
    </row>
    <row r="29" spans="1:7" ht="75">
      <c r="A29" s="283" t="s">
        <v>5</v>
      </c>
      <c r="B29" s="266" t="s">
        <v>53</v>
      </c>
      <c r="C29" s="284" t="s">
        <v>308</v>
      </c>
      <c r="D29" s="268">
        <v>5</v>
      </c>
      <c r="E29" s="407"/>
      <c r="F29" s="325">
        <f>D29*E29</f>
        <v>0</v>
      </c>
    </row>
    <row r="30" spans="1:7">
      <c r="A30" s="274"/>
      <c r="B30" s="251"/>
      <c r="C30" s="288" t="s">
        <v>121</v>
      </c>
      <c r="D30" s="274"/>
      <c r="E30" s="394"/>
      <c r="F30" s="326"/>
    </row>
    <row r="31" spans="1:7">
      <c r="A31" s="274"/>
      <c r="B31" s="251"/>
      <c r="C31" s="288" t="s">
        <v>296</v>
      </c>
      <c r="D31" s="274"/>
      <c r="E31" s="394"/>
      <c r="F31" s="326"/>
    </row>
    <row r="32" spans="1:7" ht="27.75" customHeight="1">
      <c r="A32" s="274"/>
      <c r="B32" s="251"/>
      <c r="C32" s="366"/>
      <c r="D32" s="274"/>
      <c r="E32" s="394"/>
      <c r="F32" s="326"/>
    </row>
    <row r="33" spans="1:6" ht="85.5" customHeight="1">
      <c r="A33" s="283" t="s">
        <v>5</v>
      </c>
      <c r="B33" s="266" t="s">
        <v>53</v>
      </c>
      <c r="C33" s="284" t="s">
        <v>308</v>
      </c>
      <c r="D33" s="268">
        <v>1</v>
      </c>
      <c r="E33" s="407"/>
      <c r="F33" s="325">
        <f>D33*E33</f>
        <v>0</v>
      </c>
    </row>
    <row r="34" spans="1:6">
      <c r="A34" s="274"/>
      <c r="B34" s="251"/>
      <c r="C34" s="288" t="s">
        <v>216</v>
      </c>
      <c r="D34" s="274"/>
      <c r="E34" s="394"/>
      <c r="F34" s="326"/>
    </row>
    <row r="35" spans="1:6">
      <c r="A35" s="274"/>
      <c r="B35" s="251"/>
      <c r="C35" s="288"/>
      <c r="D35" s="274"/>
      <c r="E35" s="394"/>
      <c r="F35" s="326"/>
    </row>
    <row r="36" spans="1:6">
      <c r="A36" s="418"/>
      <c r="B36" s="270"/>
      <c r="C36" s="288"/>
      <c r="D36" s="261"/>
      <c r="E36" s="394"/>
      <c r="F36" s="326"/>
    </row>
    <row r="37" spans="1:6">
      <c r="A37" s="378" t="s">
        <v>54</v>
      </c>
      <c r="B37" s="304" t="s">
        <v>41</v>
      </c>
      <c r="C37" s="372"/>
      <c r="D37" s="261"/>
      <c r="E37" s="394"/>
      <c r="F37" s="326"/>
    </row>
    <row r="38" spans="1:6">
      <c r="A38" s="419"/>
      <c r="B38" s="420"/>
      <c r="C38" s="372"/>
      <c r="D38" s="261"/>
      <c r="E38" s="394"/>
      <c r="F38" s="326"/>
    </row>
    <row r="39" spans="1:6" ht="45">
      <c r="A39" s="365" t="s">
        <v>8</v>
      </c>
      <c r="B39" s="301" t="s">
        <v>55</v>
      </c>
      <c r="C39" s="284" t="s">
        <v>311</v>
      </c>
      <c r="D39" s="268">
        <v>1</v>
      </c>
      <c r="E39" s="406"/>
      <c r="F39" s="325">
        <f>D39*E39</f>
        <v>0</v>
      </c>
    </row>
    <row r="40" spans="1:6">
      <c r="A40" s="274"/>
      <c r="B40" s="251"/>
      <c r="C40" s="288" t="s">
        <v>20</v>
      </c>
      <c r="D40" s="274"/>
      <c r="E40" s="394"/>
      <c r="F40" s="326"/>
    </row>
    <row r="41" spans="1:6" ht="180">
      <c r="A41" s="274"/>
      <c r="B41" s="421"/>
      <c r="C41" s="422" t="s">
        <v>624</v>
      </c>
      <c r="D41" s="274"/>
      <c r="E41" s="394"/>
      <c r="F41" s="326"/>
    </row>
    <row r="42" spans="1:6" ht="150">
      <c r="A42" s="274"/>
      <c r="B42" s="251"/>
      <c r="C42" s="422" t="s">
        <v>625</v>
      </c>
      <c r="D42" s="274"/>
      <c r="E42" s="394"/>
      <c r="F42" s="326"/>
    </row>
    <row r="43" spans="1:6" ht="165">
      <c r="A43" s="274"/>
      <c r="B43" s="251"/>
      <c r="C43" s="423" t="s">
        <v>323</v>
      </c>
      <c r="D43" s="274"/>
      <c r="E43" s="394"/>
      <c r="F43" s="326"/>
    </row>
    <row r="44" spans="1:6">
      <c r="A44" s="274"/>
      <c r="B44" s="251"/>
      <c r="C44" s="423" t="s">
        <v>129</v>
      </c>
      <c r="D44" s="274"/>
      <c r="E44" s="394"/>
      <c r="F44" s="326"/>
    </row>
    <row r="45" spans="1:6">
      <c r="A45" s="274"/>
      <c r="B45" s="251"/>
      <c r="C45" s="366" t="s">
        <v>324</v>
      </c>
      <c r="D45" s="274"/>
      <c r="E45" s="394"/>
      <c r="F45" s="326"/>
    </row>
    <row r="46" spans="1:6">
      <c r="A46" s="274"/>
      <c r="B46" s="251"/>
      <c r="C46" s="422" t="s">
        <v>273</v>
      </c>
      <c r="D46" s="274"/>
      <c r="E46" s="394"/>
      <c r="F46" s="326"/>
    </row>
    <row r="47" spans="1:6" ht="30">
      <c r="A47" s="283" t="s">
        <v>369</v>
      </c>
      <c r="B47" s="266" t="s">
        <v>370</v>
      </c>
      <c r="C47" s="284" t="s">
        <v>372</v>
      </c>
      <c r="D47" s="268">
        <v>1</v>
      </c>
      <c r="E47" s="405"/>
      <c r="F47" s="417">
        <f>D47*E47</f>
        <v>0</v>
      </c>
    </row>
    <row r="48" spans="1:6" ht="60">
      <c r="A48" s="274"/>
      <c r="B48" s="251"/>
      <c r="C48" s="381" t="s">
        <v>374</v>
      </c>
      <c r="D48" s="424"/>
      <c r="E48" s="397"/>
      <c r="F48" s="326"/>
    </row>
    <row r="49" spans="1:6">
      <c r="A49" s="274"/>
      <c r="B49" s="251"/>
      <c r="C49" s="381" t="s">
        <v>373</v>
      </c>
      <c r="D49" s="424"/>
      <c r="E49" s="397"/>
      <c r="F49" s="326"/>
    </row>
    <row r="50" spans="1:6">
      <c r="A50" s="274"/>
      <c r="B50" s="251"/>
      <c r="C50" s="381"/>
      <c r="D50" s="424"/>
      <c r="E50" s="397"/>
      <c r="F50" s="326"/>
    </row>
    <row r="51" spans="1:6">
      <c r="A51" s="274"/>
      <c r="B51" s="251"/>
      <c r="C51" s="381"/>
      <c r="D51" s="424"/>
      <c r="E51" s="397"/>
      <c r="F51" s="326"/>
    </row>
    <row r="52" spans="1:6" s="427" customFormat="1" ht="15" customHeight="1">
      <c r="A52" s="274"/>
      <c r="B52" s="251"/>
      <c r="C52" s="425"/>
      <c r="D52" s="426"/>
      <c r="E52" s="394"/>
      <c r="F52" s="326"/>
    </row>
    <row r="53" spans="1:6" ht="60">
      <c r="A53" s="283" t="s">
        <v>9</v>
      </c>
      <c r="B53" s="266" t="s">
        <v>57</v>
      </c>
      <c r="C53" s="284" t="s">
        <v>130</v>
      </c>
      <c r="D53" s="268">
        <v>1</v>
      </c>
      <c r="E53" s="405"/>
      <c r="F53" s="417">
        <f>D53*E53</f>
        <v>0</v>
      </c>
    </row>
    <row r="54" spans="1:6" ht="75">
      <c r="A54" s="274"/>
      <c r="B54" s="251"/>
      <c r="C54" s="289" t="s">
        <v>131</v>
      </c>
      <c r="D54" s="274"/>
      <c r="E54" s="394"/>
      <c r="F54" s="326"/>
    </row>
    <row r="55" spans="1:6">
      <c r="A55" s="274"/>
      <c r="B55" s="251"/>
      <c r="C55" s="288" t="s">
        <v>310</v>
      </c>
      <c r="D55" s="274"/>
      <c r="E55" s="394"/>
      <c r="F55" s="326"/>
    </row>
    <row r="56" spans="1:6" ht="71.25" customHeight="1">
      <c r="A56" s="274"/>
      <c r="B56" s="251"/>
      <c r="C56" s="366"/>
      <c r="D56" s="274"/>
      <c r="E56" s="394"/>
      <c r="F56" s="326"/>
    </row>
    <row r="57" spans="1:6" ht="30">
      <c r="A57" s="283" t="s">
        <v>368</v>
      </c>
      <c r="B57" s="266" t="s">
        <v>376</v>
      </c>
      <c r="C57" s="284" t="s">
        <v>375</v>
      </c>
      <c r="D57" s="268">
        <v>1</v>
      </c>
      <c r="E57" s="405"/>
      <c r="F57" s="417">
        <f>D57*E57</f>
        <v>0</v>
      </c>
    </row>
    <row r="58" spans="1:6">
      <c r="A58" s="274"/>
      <c r="B58" s="254"/>
      <c r="C58" s="288"/>
      <c r="D58" s="291"/>
      <c r="E58" s="397"/>
      <c r="F58" s="326"/>
    </row>
    <row r="59" spans="1:6">
      <c r="A59" s="274"/>
      <c r="B59" s="254"/>
      <c r="C59" s="288"/>
      <c r="D59" s="291"/>
      <c r="E59" s="397"/>
      <c r="F59" s="326"/>
    </row>
    <row r="60" spans="1:6">
      <c r="A60" s="274"/>
      <c r="B60" s="254"/>
      <c r="C60" s="288"/>
      <c r="D60" s="291"/>
      <c r="E60" s="397"/>
      <c r="F60" s="326"/>
    </row>
    <row r="61" spans="1:6" ht="113.25" customHeight="1">
      <c r="A61" s="274"/>
      <c r="B61" s="251"/>
      <c r="C61" s="372"/>
      <c r="D61" s="291"/>
      <c r="E61" s="397"/>
      <c r="F61" s="326"/>
    </row>
    <row r="62" spans="1:6">
      <c r="A62" s="378" t="s">
        <v>58</v>
      </c>
      <c r="B62" s="304" t="s">
        <v>59</v>
      </c>
      <c r="C62" s="372"/>
      <c r="D62" s="261"/>
      <c r="E62" s="394"/>
      <c r="F62" s="326"/>
    </row>
    <row r="63" spans="1:6">
      <c r="A63" s="378"/>
      <c r="B63" s="304"/>
      <c r="C63" s="372"/>
      <c r="D63" s="261"/>
      <c r="E63" s="394"/>
      <c r="F63" s="326"/>
    </row>
    <row r="64" spans="1:6" ht="135">
      <c r="A64" s="283" t="s">
        <v>10</v>
      </c>
      <c r="B64" s="266" t="s">
        <v>64</v>
      </c>
      <c r="C64" s="284" t="s">
        <v>626</v>
      </c>
      <c r="D64" s="268">
        <v>1</v>
      </c>
      <c r="E64" s="405"/>
      <c r="F64" s="417">
        <f>D64*E64</f>
        <v>0</v>
      </c>
    </row>
    <row r="65" spans="1:8">
      <c r="A65" s="428"/>
      <c r="B65" s="350"/>
      <c r="C65" s="429" t="s">
        <v>696</v>
      </c>
      <c r="D65" s="261"/>
      <c r="E65" s="394"/>
      <c r="F65" s="326"/>
    </row>
    <row r="66" spans="1:8" ht="30">
      <c r="A66" s="283" t="s">
        <v>63</v>
      </c>
      <c r="B66" s="266" t="s">
        <v>88</v>
      </c>
      <c r="C66" s="284" t="s">
        <v>122</v>
      </c>
      <c r="D66" s="268">
        <v>1</v>
      </c>
      <c r="E66" s="406"/>
      <c r="F66" s="417">
        <f>D66*E66</f>
        <v>0</v>
      </c>
      <c r="G66" s="245"/>
      <c r="H66" s="245"/>
    </row>
    <row r="67" spans="1:8" ht="45">
      <c r="A67" s="274"/>
      <c r="B67" s="251"/>
      <c r="C67" s="288" t="s">
        <v>623</v>
      </c>
      <c r="D67" s="274"/>
      <c r="E67" s="394"/>
      <c r="F67" s="331"/>
      <c r="G67" s="245"/>
      <c r="H67" s="245"/>
    </row>
    <row r="68" spans="1:8">
      <c r="A68" s="274"/>
      <c r="B68" s="251"/>
      <c r="C68" s="288" t="s">
        <v>123</v>
      </c>
      <c r="D68" s="274"/>
      <c r="E68" s="394"/>
      <c r="F68" s="331"/>
      <c r="G68" s="245"/>
      <c r="H68" s="245"/>
    </row>
    <row r="69" spans="1:8">
      <c r="A69" s="274"/>
      <c r="B69" s="251"/>
      <c r="C69" s="288" t="s">
        <v>309</v>
      </c>
      <c r="D69" s="274"/>
      <c r="E69" s="394"/>
      <c r="F69" s="331"/>
      <c r="G69" s="245"/>
      <c r="H69" s="245"/>
    </row>
    <row r="70" spans="1:8" ht="45">
      <c r="A70" s="283" t="s">
        <v>11</v>
      </c>
      <c r="B70" s="266" t="s">
        <v>60</v>
      </c>
      <c r="C70" s="284" t="s">
        <v>325</v>
      </c>
      <c r="D70" s="268">
        <v>1</v>
      </c>
      <c r="E70" s="404"/>
      <c r="F70" s="417">
        <f>D70*E70</f>
        <v>0</v>
      </c>
      <c r="G70" s="245"/>
      <c r="H70" s="245"/>
    </row>
    <row r="71" spans="1:8" ht="60">
      <c r="A71" s="418"/>
      <c r="B71" s="270"/>
      <c r="C71" s="423" t="s">
        <v>132</v>
      </c>
      <c r="D71" s="261"/>
      <c r="E71" s="397"/>
      <c r="F71" s="331"/>
    </row>
    <row r="72" spans="1:8">
      <c r="A72" s="418"/>
      <c r="B72" s="270"/>
      <c r="C72" s="288" t="s">
        <v>133</v>
      </c>
      <c r="D72" s="261"/>
      <c r="E72" s="397"/>
      <c r="F72" s="331"/>
    </row>
    <row r="73" spans="1:8">
      <c r="A73" s="418"/>
      <c r="B73" s="270"/>
      <c r="C73" s="288" t="s">
        <v>273</v>
      </c>
      <c r="D73" s="261"/>
      <c r="E73" s="397"/>
      <c r="F73" s="331"/>
    </row>
    <row r="74" spans="1:8">
      <c r="A74" s="418"/>
      <c r="B74" s="270"/>
      <c r="C74" s="288"/>
      <c r="D74" s="261"/>
      <c r="E74" s="397"/>
      <c r="F74" s="331"/>
    </row>
    <row r="75" spans="1:8">
      <c r="A75" s="378" t="s">
        <v>61</v>
      </c>
      <c r="B75" s="304" t="s">
        <v>43</v>
      </c>
      <c r="C75" s="372"/>
      <c r="D75" s="261"/>
      <c r="E75" s="394"/>
      <c r="F75" s="326"/>
    </row>
    <row r="76" spans="1:8">
      <c r="A76" s="430" t="s">
        <v>695</v>
      </c>
      <c r="B76" s="431"/>
      <c r="C76" s="432"/>
      <c r="D76" s="433"/>
      <c r="E76" s="434"/>
      <c r="F76" s="435"/>
    </row>
    <row r="77" spans="1:8" ht="150">
      <c r="A77" s="283" t="s">
        <v>12</v>
      </c>
      <c r="B77" s="266" t="s">
        <v>64</v>
      </c>
      <c r="C77" s="284" t="s">
        <v>627</v>
      </c>
      <c r="D77" s="268">
        <v>1</v>
      </c>
      <c r="E77" s="404"/>
      <c r="F77" s="417">
        <f>D77*E77</f>
        <v>0</v>
      </c>
    </row>
    <row r="78" spans="1:8" ht="139.5" customHeight="1">
      <c r="A78" s="283" t="s">
        <v>50</v>
      </c>
      <c r="B78" s="266" t="s">
        <v>212</v>
      </c>
      <c r="C78" s="284" t="s">
        <v>326</v>
      </c>
      <c r="D78" s="268">
        <v>1</v>
      </c>
      <c r="E78" s="404"/>
      <c r="F78" s="417">
        <f>D78*E78</f>
        <v>0</v>
      </c>
    </row>
    <row r="79" spans="1:8" ht="261.95" customHeight="1">
      <c r="A79" s="365"/>
      <c r="B79" s="270"/>
      <c r="C79" s="288" t="s">
        <v>628</v>
      </c>
      <c r="D79" s="261"/>
      <c r="E79" s="397"/>
      <c r="F79" s="331"/>
    </row>
    <row r="80" spans="1:8">
      <c r="A80" s="365"/>
      <c r="B80" s="270"/>
      <c r="C80" s="288" t="s">
        <v>327</v>
      </c>
      <c r="D80" s="261"/>
      <c r="E80" s="397"/>
      <c r="F80" s="331"/>
    </row>
    <row r="81" spans="1:6">
      <c r="A81" s="365"/>
      <c r="B81" s="270"/>
      <c r="C81" s="288" t="s">
        <v>273</v>
      </c>
      <c r="D81" s="261"/>
      <c r="E81" s="397"/>
      <c r="F81" s="331"/>
    </row>
    <row r="82" spans="1:6">
      <c r="A82" s="365"/>
      <c r="B82" s="270"/>
      <c r="C82" s="366"/>
      <c r="D82" s="261"/>
      <c r="E82" s="397"/>
      <c r="F82" s="331"/>
    </row>
    <row r="83" spans="1:6">
      <c r="A83" s="418"/>
      <c r="B83" s="270"/>
      <c r="C83" s="288"/>
      <c r="D83" s="261"/>
      <c r="E83" s="436"/>
      <c r="F83" s="326"/>
    </row>
    <row r="84" spans="1:6">
      <c r="A84" s="283" t="s">
        <v>118</v>
      </c>
      <c r="B84" s="266" t="s">
        <v>213</v>
      </c>
      <c r="C84" s="284" t="s">
        <v>56</v>
      </c>
      <c r="D84" s="268">
        <v>1</v>
      </c>
      <c r="E84" s="404"/>
      <c r="F84" s="417">
        <f>D84*E84</f>
        <v>0</v>
      </c>
    </row>
    <row r="85" spans="1:6" ht="280.5" customHeight="1">
      <c r="A85" s="285"/>
      <c r="B85" s="270" t="s">
        <v>81</v>
      </c>
      <c r="C85" s="288" t="s">
        <v>629</v>
      </c>
      <c r="D85" s="261"/>
      <c r="E85" s="397"/>
      <c r="F85" s="331"/>
    </row>
    <row r="86" spans="1:6">
      <c r="A86" s="285"/>
      <c r="B86" s="270"/>
      <c r="C86" s="288" t="s">
        <v>328</v>
      </c>
      <c r="D86" s="261"/>
      <c r="E86" s="397"/>
      <c r="F86" s="331"/>
    </row>
    <row r="87" spans="1:6">
      <c r="A87" s="285"/>
      <c r="B87" s="270"/>
      <c r="C87" s="288" t="s">
        <v>273</v>
      </c>
      <c r="D87" s="261"/>
      <c r="E87" s="397"/>
      <c r="F87" s="331"/>
    </row>
    <row r="88" spans="1:6">
      <c r="A88" s="418"/>
      <c r="B88" s="270"/>
      <c r="C88" s="288"/>
      <c r="D88" s="261"/>
      <c r="E88" s="436"/>
      <c r="F88" s="326"/>
    </row>
    <row r="89" spans="1:6">
      <c r="A89" s="283" t="s">
        <v>119</v>
      </c>
      <c r="B89" s="266" t="s">
        <v>213</v>
      </c>
      <c r="C89" s="284" t="s">
        <v>56</v>
      </c>
      <c r="D89" s="268">
        <v>1</v>
      </c>
      <c r="E89" s="404"/>
      <c r="F89" s="417">
        <f>D89*E89</f>
        <v>0</v>
      </c>
    </row>
    <row r="90" spans="1:6" ht="283.5" customHeight="1">
      <c r="A90" s="418"/>
      <c r="B90" s="270"/>
      <c r="C90" s="288" t="s">
        <v>629</v>
      </c>
      <c r="D90" s="261"/>
      <c r="E90" s="437"/>
      <c r="F90" s="326"/>
    </row>
    <row r="91" spans="1:6">
      <c r="A91" s="418"/>
      <c r="B91" s="270"/>
      <c r="C91" s="288" t="s">
        <v>328</v>
      </c>
      <c r="D91" s="261"/>
      <c r="E91" s="437"/>
      <c r="F91" s="326"/>
    </row>
    <row r="92" spans="1:6">
      <c r="A92" s="418"/>
      <c r="B92" s="270"/>
      <c r="C92" s="288" t="s">
        <v>273</v>
      </c>
      <c r="D92" s="261"/>
      <c r="E92" s="437"/>
      <c r="F92" s="326"/>
    </row>
    <row r="93" spans="1:6">
      <c r="A93" s="418"/>
      <c r="B93" s="270"/>
      <c r="C93" s="366"/>
      <c r="D93" s="261"/>
      <c r="E93" s="394"/>
      <c r="F93" s="326"/>
    </row>
    <row r="94" spans="1:6" ht="30">
      <c r="A94" s="283" t="s">
        <v>73</v>
      </c>
      <c r="B94" s="266" t="s">
        <v>88</v>
      </c>
      <c r="C94" s="284" t="s">
        <v>122</v>
      </c>
      <c r="D94" s="268">
        <v>1</v>
      </c>
      <c r="E94" s="406"/>
      <c r="F94" s="417">
        <f>D94*E94</f>
        <v>0</v>
      </c>
    </row>
    <row r="95" spans="1:6" ht="45">
      <c r="A95" s="274"/>
      <c r="B95" s="251"/>
      <c r="C95" s="288" t="s">
        <v>623</v>
      </c>
      <c r="D95" s="274"/>
      <c r="E95" s="394"/>
      <c r="F95" s="331"/>
    </row>
    <row r="96" spans="1:6">
      <c r="A96" s="274"/>
      <c r="B96" s="251"/>
      <c r="C96" s="288" t="s">
        <v>192</v>
      </c>
      <c r="D96" s="274"/>
      <c r="E96" s="394"/>
      <c r="F96" s="331"/>
    </row>
    <row r="97" spans="1:6">
      <c r="A97" s="274"/>
      <c r="B97" s="251"/>
      <c r="C97" s="288" t="s">
        <v>309</v>
      </c>
      <c r="D97" s="274"/>
      <c r="E97" s="394"/>
      <c r="F97" s="331"/>
    </row>
    <row r="98" spans="1:6" ht="30">
      <c r="A98" s="283" t="s">
        <v>125</v>
      </c>
      <c r="B98" s="266" t="s">
        <v>88</v>
      </c>
      <c r="C98" s="284" t="s">
        <v>122</v>
      </c>
      <c r="D98" s="268">
        <v>1</v>
      </c>
      <c r="E98" s="406"/>
      <c r="F98" s="417">
        <f>D98*E98</f>
        <v>0</v>
      </c>
    </row>
    <row r="99" spans="1:6" ht="45">
      <c r="A99" s="274"/>
      <c r="B99" s="251"/>
      <c r="C99" s="288" t="s">
        <v>623</v>
      </c>
      <c r="D99" s="274"/>
      <c r="E99" s="394"/>
      <c r="F99" s="331"/>
    </row>
    <row r="100" spans="1:6">
      <c r="A100" s="274"/>
      <c r="B100" s="251"/>
      <c r="C100" s="288" t="s">
        <v>193</v>
      </c>
      <c r="D100" s="274"/>
      <c r="E100" s="394"/>
      <c r="F100" s="331"/>
    </row>
    <row r="101" spans="1:6">
      <c r="A101" s="274"/>
      <c r="B101" s="251"/>
      <c r="C101" s="288" t="s">
        <v>309</v>
      </c>
      <c r="D101" s="274"/>
      <c r="E101" s="394"/>
      <c r="F101" s="331"/>
    </row>
    <row r="102" spans="1:6" ht="30">
      <c r="A102" s="283" t="s">
        <v>127</v>
      </c>
      <c r="B102" s="266" t="s">
        <v>88</v>
      </c>
      <c r="C102" s="284" t="s">
        <v>122</v>
      </c>
      <c r="D102" s="268">
        <v>1</v>
      </c>
      <c r="E102" s="406"/>
      <c r="F102" s="417">
        <f>D102*E102</f>
        <v>0</v>
      </c>
    </row>
    <row r="103" spans="1:6" ht="45">
      <c r="A103" s="274"/>
      <c r="B103" s="251"/>
      <c r="C103" s="288" t="s">
        <v>623</v>
      </c>
      <c r="D103" s="274"/>
      <c r="E103" s="394"/>
      <c r="F103" s="331"/>
    </row>
    <row r="104" spans="1:6">
      <c r="A104" s="274"/>
      <c r="B104" s="251"/>
      <c r="C104" s="288" t="s">
        <v>126</v>
      </c>
      <c r="D104" s="274"/>
      <c r="E104" s="394"/>
      <c r="F104" s="331"/>
    </row>
    <row r="105" spans="1:6">
      <c r="A105" s="274"/>
      <c r="B105" s="251"/>
      <c r="C105" s="288" t="s">
        <v>309</v>
      </c>
      <c r="D105" s="274"/>
      <c r="E105" s="394"/>
      <c r="F105" s="331"/>
    </row>
    <row r="106" spans="1:6" ht="30">
      <c r="A106" s="283" t="s">
        <v>194</v>
      </c>
      <c r="B106" s="266" t="s">
        <v>88</v>
      </c>
      <c r="C106" s="284" t="s">
        <v>122</v>
      </c>
      <c r="D106" s="268">
        <v>1</v>
      </c>
      <c r="E106" s="406"/>
      <c r="F106" s="417">
        <f>D106*E106</f>
        <v>0</v>
      </c>
    </row>
    <row r="107" spans="1:6" ht="45">
      <c r="A107" s="274"/>
      <c r="B107" s="251"/>
      <c r="C107" s="288" t="s">
        <v>623</v>
      </c>
      <c r="D107" s="274"/>
      <c r="E107" s="394"/>
      <c r="F107" s="326"/>
    </row>
    <row r="108" spans="1:6">
      <c r="A108" s="274"/>
      <c r="B108" s="251"/>
      <c r="C108" s="288" t="s">
        <v>128</v>
      </c>
      <c r="D108" s="274"/>
      <c r="E108" s="394"/>
      <c r="F108" s="326"/>
    </row>
    <row r="109" spans="1:6">
      <c r="A109" s="274"/>
      <c r="B109" s="251"/>
      <c r="C109" s="288" t="s">
        <v>309</v>
      </c>
      <c r="D109" s="274"/>
      <c r="E109" s="394"/>
      <c r="F109" s="326"/>
    </row>
    <row r="110" spans="1:6">
      <c r="A110" s="274"/>
      <c r="B110" s="251"/>
      <c r="C110" s="288"/>
      <c r="D110" s="274"/>
      <c r="E110" s="394"/>
      <c r="F110" s="326"/>
    </row>
    <row r="111" spans="1:6">
      <c r="A111" s="378" t="s">
        <v>607</v>
      </c>
      <c r="B111" s="303"/>
      <c r="C111" s="438"/>
      <c r="D111" s="261"/>
      <c r="E111" s="394"/>
      <c r="F111" s="326"/>
    </row>
    <row r="112" spans="1:6">
      <c r="A112" s="378" t="s">
        <v>608</v>
      </c>
      <c r="B112" s="303"/>
      <c r="C112" s="438"/>
      <c r="D112" s="261"/>
      <c r="E112" s="394"/>
      <c r="F112" s="326"/>
    </row>
    <row r="113" spans="1:6">
      <c r="A113" s="378" t="s">
        <v>609</v>
      </c>
      <c r="B113" s="303"/>
      <c r="C113" s="438"/>
      <c r="D113" s="261"/>
      <c r="E113" s="394"/>
      <c r="F113" s="326"/>
    </row>
    <row r="114" spans="1:6" ht="30">
      <c r="A114" s="283" t="s">
        <v>135</v>
      </c>
      <c r="B114" s="266" t="s">
        <v>62</v>
      </c>
      <c r="C114" s="284" t="s">
        <v>329</v>
      </c>
      <c r="D114" s="268">
        <v>25</v>
      </c>
      <c r="E114" s="406"/>
      <c r="F114" s="325">
        <f>D114*E114</f>
        <v>0</v>
      </c>
    </row>
    <row r="115" spans="1:6" ht="120">
      <c r="A115" s="274"/>
      <c r="B115" s="251"/>
      <c r="C115" s="288" t="s">
        <v>630</v>
      </c>
      <c r="D115" s="274"/>
      <c r="E115" s="394"/>
      <c r="F115" s="326"/>
    </row>
    <row r="116" spans="1:6">
      <c r="A116" s="274"/>
      <c r="B116" s="251"/>
      <c r="C116" s="288" t="s">
        <v>134</v>
      </c>
      <c r="D116" s="274"/>
      <c r="E116" s="394"/>
      <c r="F116" s="326"/>
    </row>
    <row r="117" spans="1:6" ht="45">
      <c r="A117" s="274"/>
      <c r="B117" s="251"/>
      <c r="C117" s="288" t="s">
        <v>330</v>
      </c>
      <c r="D117" s="274"/>
      <c r="E117" s="394"/>
      <c r="F117" s="326"/>
    </row>
    <row r="118" spans="1:6">
      <c r="A118" s="274"/>
      <c r="B118" s="251"/>
      <c r="C118" s="288" t="s">
        <v>273</v>
      </c>
      <c r="D118" s="274"/>
      <c r="E118" s="394"/>
      <c r="F118" s="326"/>
    </row>
    <row r="119" spans="1:6">
      <c r="A119" s="274"/>
      <c r="B119" s="251"/>
      <c r="C119" s="288"/>
      <c r="D119" s="274"/>
      <c r="E119" s="394"/>
      <c r="F119" s="326"/>
    </row>
    <row r="120" spans="1:6" ht="30">
      <c r="A120" s="283" t="s">
        <v>136</v>
      </c>
      <c r="B120" s="266" t="s">
        <v>531</v>
      </c>
      <c r="C120" s="266" t="s">
        <v>517</v>
      </c>
      <c r="D120" s="268">
        <v>29</v>
      </c>
      <c r="E120" s="404"/>
      <c r="F120" s="327">
        <f>D120*E120</f>
        <v>0</v>
      </c>
    </row>
    <row r="121" spans="1:6">
      <c r="A121" s="285"/>
      <c r="B121" s="270"/>
      <c r="C121" s="270" t="s">
        <v>518</v>
      </c>
      <c r="D121" s="261"/>
      <c r="E121" s="394"/>
      <c r="F121" s="326"/>
    </row>
    <row r="122" spans="1:6" ht="90">
      <c r="A122" s="274"/>
      <c r="B122" s="251"/>
      <c r="C122" s="270" t="s">
        <v>733</v>
      </c>
      <c r="D122" s="274"/>
      <c r="E122" s="394"/>
      <c r="F122" s="326"/>
    </row>
    <row r="123" spans="1:6" ht="60" customHeight="1">
      <c r="A123" s="274"/>
      <c r="B123" s="251"/>
      <c r="C123" s="270" t="s">
        <v>730</v>
      </c>
      <c r="D123" s="274"/>
      <c r="E123" s="394"/>
      <c r="F123" s="326"/>
    </row>
    <row r="124" spans="1:6">
      <c r="A124" s="274"/>
      <c r="B124" s="251"/>
      <c r="C124" s="270" t="s">
        <v>519</v>
      </c>
      <c r="D124" s="274"/>
      <c r="E124" s="394"/>
      <c r="F124" s="326"/>
    </row>
    <row r="125" spans="1:6" ht="45">
      <c r="A125" s="274"/>
      <c r="B125" s="251"/>
      <c r="C125" s="270" t="s">
        <v>729</v>
      </c>
      <c r="D125" s="274"/>
      <c r="E125" s="394"/>
      <c r="F125" s="326"/>
    </row>
    <row r="126" spans="1:6" ht="32.1" customHeight="1">
      <c r="A126" s="274"/>
      <c r="B126" s="251"/>
      <c r="C126" s="270" t="s">
        <v>731</v>
      </c>
      <c r="D126" s="274"/>
      <c r="E126" s="394"/>
      <c r="F126" s="326"/>
    </row>
    <row r="127" spans="1:6" ht="21" customHeight="1">
      <c r="A127" s="439"/>
      <c r="B127" s="251"/>
      <c r="C127" s="270" t="s">
        <v>732</v>
      </c>
      <c r="D127" s="274"/>
      <c r="E127" s="394"/>
      <c r="F127" s="326"/>
    </row>
    <row r="128" spans="1:6" ht="45">
      <c r="A128" s="283" t="s">
        <v>138</v>
      </c>
      <c r="B128" s="266" t="s">
        <v>492</v>
      </c>
      <c r="C128" s="284" t="s">
        <v>257</v>
      </c>
      <c r="D128" s="268">
        <v>1</v>
      </c>
      <c r="E128" s="407"/>
      <c r="F128" s="327">
        <f>D128*E128</f>
        <v>0</v>
      </c>
    </row>
    <row r="129" spans="1:6" ht="180">
      <c r="A129" s="285"/>
      <c r="B129" s="270"/>
      <c r="C129" s="288" t="s">
        <v>488</v>
      </c>
      <c r="D129" s="261"/>
      <c r="E129" s="394"/>
      <c r="F129" s="326"/>
    </row>
    <row r="130" spans="1:6">
      <c r="A130" s="439"/>
      <c r="B130" s="251"/>
      <c r="C130" s="288" t="s">
        <v>467</v>
      </c>
      <c r="D130" s="274"/>
      <c r="E130" s="394"/>
      <c r="F130" s="326"/>
    </row>
    <row r="131" spans="1:6">
      <c r="A131" s="274"/>
      <c r="B131" s="251"/>
      <c r="C131" s="288"/>
      <c r="D131" s="274"/>
      <c r="E131" s="394"/>
      <c r="F131" s="326"/>
    </row>
    <row r="132" spans="1:6">
      <c r="A132" s="274"/>
      <c r="B132" s="251"/>
      <c r="C132" s="372"/>
      <c r="D132" s="261"/>
      <c r="E132" s="394"/>
      <c r="F132" s="326"/>
    </row>
    <row r="133" spans="1:6">
      <c r="A133" s="274"/>
      <c r="B133" s="251"/>
      <c r="C133" s="372"/>
      <c r="D133" s="261"/>
      <c r="E133" s="394"/>
      <c r="F133" s="326"/>
    </row>
    <row r="134" spans="1:6" ht="30">
      <c r="A134" s="283" t="s">
        <v>141</v>
      </c>
      <c r="B134" s="266" t="s">
        <v>66</v>
      </c>
      <c r="C134" s="284" t="s">
        <v>355</v>
      </c>
      <c r="D134" s="268">
        <v>9</v>
      </c>
      <c r="E134" s="407"/>
      <c r="F134" s="327">
        <f>D134*E134</f>
        <v>0</v>
      </c>
    </row>
    <row r="135" spans="1:6" ht="105">
      <c r="A135" s="274"/>
      <c r="B135" s="251"/>
      <c r="C135" s="288" t="s">
        <v>631</v>
      </c>
      <c r="D135" s="274"/>
      <c r="E135" s="394"/>
      <c r="F135" s="326"/>
    </row>
    <row r="136" spans="1:6">
      <c r="A136" s="274"/>
      <c r="B136" s="251"/>
      <c r="C136" s="288" t="s">
        <v>137</v>
      </c>
      <c r="D136" s="274"/>
      <c r="E136" s="394"/>
      <c r="F136" s="326"/>
    </row>
    <row r="137" spans="1:6">
      <c r="A137" s="439"/>
      <c r="B137" s="254"/>
      <c r="C137" s="288" t="s">
        <v>273</v>
      </c>
      <c r="D137" s="291"/>
      <c r="E137" s="397"/>
      <c r="F137" s="331"/>
    </row>
    <row r="138" spans="1:6" ht="105">
      <c r="A138" s="283" t="s">
        <v>142</v>
      </c>
      <c r="B138" s="266" t="s">
        <v>67</v>
      </c>
      <c r="C138" s="266" t="s">
        <v>734</v>
      </c>
      <c r="D138" s="268">
        <v>64</v>
      </c>
      <c r="E138" s="404"/>
      <c r="F138" s="440">
        <f>D138*E138</f>
        <v>0</v>
      </c>
    </row>
    <row r="139" spans="1:6" ht="120">
      <c r="A139" s="274"/>
      <c r="B139" s="254"/>
      <c r="C139" s="301" t="s">
        <v>735</v>
      </c>
      <c r="D139" s="287"/>
      <c r="E139" s="397"/>
      <c r="F139" s="331"/>
    </row>
    <row r="140" spans="1:6">
      <c r="A140" s="274"/>
      <c r="B140" s="254"/>
      <c r="C140" s="270" t="s">
        <v>356</v>
      </c>
      <c r="D140" s="291"/>
      <c r="E140" s="397"/>
      <c r="F140" s="331"/>
    </row>
    <row r="141" spans="1:6" ht="75">
      <c r="A141" s="274"/>
      <c r="B141" s="254"/>
      <c r="C141" s="270" t="s">
        <v>736</v>
      </c>
      <c r="D141" s="291"/>
      <c r="E141" s="397"/>
      <c r="F141" s="331"/>
    </row>
    <row r="142" spans="1:6">
      <c r="A142" s="274"/>
      <c r="B142" s="254"/>
      <c r="C142" s="270" t="s">
        <v>732</v>
      </c>
      <c r="D142" s="291"/>
      <c r="E142" s="397"/>
      <c r="F142" s="331"/>
    </row>
    <row r="143" spans="1:6">
      <c r="A143" s="274"/>
      <c r="B143" s="254"/>
      <c r="C143" s="441"/>
      <c r="D143" s="291"/>
      <c r="E143" s="397"/>
      <c r="F143" s="331"/>
    </row>
    <row r="144" spans="1:6" ht="30">
      <c r="A144" s="283" t="s">
        <v>143</v>
      </c>
      <c r="B144" s="266" t="s">
        <v>68</v>
      </c>
      <c r="C144" s="284" t="s">
        <v>486</v>
      </c>
      <c r="D144" s="268">
        <v>4</v>
      </c>
      <c r="E144" s="404"/>
      <c r="F144" s="375">
        <f>D144*E144</f>
        <v>0</v>
      </c>
    </row>
    <row r="145" spans="1:6" ht="135">
      <c r="A145" s="274"/>
      <c r="B145" s="254"/>
      <c r="C145" s="423" t="s">
        <v>632</v>
      </c>
      <c r="D145" s="291"/>
      <c r="E145" s="397"/>
      <c r="F145" s="331"/>
    </row>
    <row r="146" spans="1:6" ht="180">
      <c r="A146" s="274"/>
      <c r="B146" s="254"/>
      <c r="C146" s="288" t="s">
        <v>490</v>
      </c>
      <c r="D146" s="291"/>
      <c r="E146" s="397"/>
      <c r="F146" s="331"/>
    </row>
    <row r="147" spans="1:6">
      <c r="A147" s="274"/>
      <c r="B147" s="254"/>
      <c r="C147" s="288" t="s">
        <v>491</v>
      </c>
      <c r="D147" s="291"/>
      <c r="E147" s="397"/>
      <c r="F147" s="331"/>
    </row>
    <row r="148" spans="1:6">
      <c r="A148" s="274"/>
      <c r="B148" s="254"/>
      <c r="C148" s="366"/>
      <c r="D148" s="291"/>
      <c r="E148" s="397"/>
      <c r="F148" s="331"/>
    </row>
    <row r="149" spans="1:6" ht="45">
      <c r="A149" s="283" t="s">
        <v>317</v>
      </c>
      <c r="B149" s="266" t="s">
        <v>40</v>
      </c>
      <c r="C149" s="284" t="s">
        <v>359</v>
      </c>
      <c r="D149" s="268">
        <v>1</v>
      </c>
      <c r="E149" s="404"/>
      <c r="F149" s="375">
        <f>D149*E149</f>
        <v>0</v>
      </c>
    </row>
    <row r="150" spans="1:6" ht="122.25" customHeight="1">
      <c r="A150" s="274"/>
      <c r="B150" s="254"/>
      <c r="C150" s="442" t="s">
        <v>360</v>
      </c>
      <c r="D150" s="291"/>
      <c r="E150" s="397"/>
      <c r="F150" s="331"/>
    </row>
    <row r="151" spans="1:6" ht="150">
      <c r="A151" s="274"/>
      <c r="B151" s="254"/>
      <c r="C151" s="442" t="s">
        <v>633</v>
      </c>
      <c r="D151" s="291"/>
      <c r="E151" s="397"/>
      <c r="F151" s="331"/>
    </row>
    <row r="152" spans="1:6">
      <c r="A152" s="274"/>
      <c r="B152" s="254"/>
      <c r="C152" s="442" t="s">
        <v>361</v>
      </c>
      <c r="D152" s="291"/>
      <c r="E152" s="397"/>
      <c r="F152" s="331"/>
    </row>
    <row r="153" spans="1:6">
      <c r="A153" s="274"/>
      <c r="B153" s="254"/>
      <c r="C153" s="288" t="s">
        <v>273</v>
      </c>
      <c r="D153" s="291"/>
      <c r="E153" s="397"/>
      <c r="F153" s="331"/>
    </row>
    <row r="154" spans="1:6" ht="45">
      <c r="A154" s="283" t="s">
        <v>176</v>
      </c>
      <c r="B154" s="266" t="s">
        <v>69</v>
      </c>
      <c r="C154" s="284" t="s">
        <v>357</v>
      </c>
      <c r="D154" s="268">
        <v>1</v>
      </c>
      <c r="E154" s="404"/>
      <c r="F154" s="375">
        <f>D154*E154</f>
        <v>0</v>
      </c>
    </row>
    <row r="155" spans="1:6" ht="345">
      <c r="A155" s="274"/>
      <c r="B155" s="254"/>
      <c r="C155" s="288" t="s">
        <v>638</v>
      </c>
      <c r="D155" s="291"/>
      <c r="E155" s="397"/>
      <c r="F155" s="331"/>
    </row>
    <row r="156" spans="1:6" ht="285">
      <c r="A156" s="274"/>
      <c r="B156" s="254"/>
      <c r="C156" s="288" t="s">
        <v>358</v>
      </c>
      <c r="D156" s="291"/>
      <c r="E156" s="397"/>
      <c r="F156" s="331"/>
    </row>
    <row r="157" spans="1:6">
      <c r="A157" s="274"/>
      <c r="B157" s="254"/>
      <c r="C157" s="288" t="s">
        <v>273</v>
      </c>
      <c r="D157" s="291"/>
      <c r="E157" s="397"/>
      <c r="F157" s="331"/>
    </row>
    <row r="158" spans="1:6" ht="30">
      <c r="A158" s="283" t="s">
        <v>318</v>
      </c>
      <c r="B158" s="266" t="s">
        <v>195</v>
      </c>
      <c r="C158" s="284" t="s">
        <v>362</v>
      </c>
      <c r="D158" s="268">
        <v>1</v>
      </c>
      <c r="E158" s="404"/>
      <c r="F158" s="375">
        <f>D158*E158</f>
        <v>0</v>
      </c>
    </row>
    <row r="159" spans="1:6" ht="315">
      <c r="A159" s="274"/>
      <c r="B159" s="254"/>
      <c r="C159" s="288" t="s">
        <v>634</v>
      </c>
      <c r="D159" s="291"/>
      <c r="E159" s="397"/>
      <c r="F159" s="331"/>
    </row>
    <row r="160" spans="1:6">
      <c r="A160" s="274"/>
      <c r="B160" s="254"/>
      <c r="C160" s="288" t="s">
        <v>25</v>
      </c>
      <c r="D160" s="291"/>
      <c r="E160" s="397"/>
      <c r="F160" s="331"/>
    </row>
    <row r="161" spans="1:6">
      <c r="A161" s="274"/>
      <c r="B161" s="254"/>
      <c r="C161" s="288" t="s">
        <v>273</v>
      </c>
      <c r="D161" s="291"/>
      <c r="E161" s="397"/>
      <c r="F161" s="331"/>
    </row>
    <row r="162" spans="1:6" ht="30">
      <c r="A162" s="283" t="s">
        <v>319</v>
      </c>
      <c r="B162" s="266" t="s">
        <v>196</v>
      </c>
      <c r="C162" s="284" t="s">
        <v>363</v>
      </c>
      <c r="D162" s="268">
        <v>1</v>
      </c>
      <c r="E162" s="404"/>
      <c r="F162" s="375">
        <f>D162*E162</f>
        <v>0</v>
      </c>
    </row>
    <row r="163" spans="1:6" ht="315">
      <c r="A163" s="274"/>
      <c r="B163" s="254"/>
      <c r="C163" s="288" t="s">
        <v>635</v>
      </c>
      <c r="D163" s="291"/>
      <c r="E163" s="397"/>
      <c r="F163" s="331"/>
    </row>
    <row r="164" spans="1:6">
      <c r="A164" s="274"/>
      <c r="B164" s="254"/>
      <c r="C164" s="288" t="s">
        <v>377</v>
      </c>
      <c r="D164" s="291"/>
      <c r="E164" s="397"/>
      <c r="F164" s="331"/>
    </row>
    <row r="165" spans="1:6">
      <c r="A165" s="274"/>
      <c r="B165" s="254"/>
      <c r="C165" s="288" t="s">
        <v>273</v>
      </c>
      <c r="D165" s="291"/>
      <c r="E165" s="397"/>
      <c r="F165" s="331"/>
    </row>
    <row r="166" spans="1:6">
      <c r="A166" s="274"/>
      <c r="B166" s="254"/>
      <c r="C166" s="288"/>
      <c r="D166" s="291"/>
      <c r="E166" s="397"/>
      <c r="F166" s="331"/>
    </row>
    <row r="167" spans="1:6" ht="30">
      <c r="A167" s="283" t="s">
        <v>259</v>
      </c>
      <c r="B167" s="266" t="s">
        <v>70</v>
      </c>
      <c r="C167" s="284" t="s">
        <v>353</v>
      </c>
      <c r="D167" s="268">
        <v>1</v>
      </c>
      <c r="E167" s="408"/>
      <c r="F167" s="443">
        <f>D167*E167</f>
        <v>0</v>
      </c>
    </row>
    <row r="168" spans="1:6" ht="90">
      <c r="A168" s="274"/>
      <c r="B168" s="251"/>
      <c r="C168" s="423" t="s">
        <v>636</v>
      </c>
      <c r="D168" s="274"/>
      <c r="E168" s="394"/>
      <c r="F168" s="326"/>
    </row>
    <row r="169" spans="1:6">
      <c r="A169" s="274"/>
      <c r="B169" s="251"/>
      <c r="C169" s="288" t="s">
        <v>354</v>
      </c>
      <c r="D169" s="274"/>
      <c r="E169" s="394"/>
      <c r="F169" s="326"/>
    </row>
    <row r="170" spans="1:6" ht="78" customHeight="1">
      <c r="A170" s="274"/>
      <c r="B170" s="251"/>
      <c r="C170" s="288" t="s">
        <v>273</v>
      </c>
      <c r="D170" s="274"/>
      <c r="E170" s="394"/>
      <c r="F170" s="326"/>
    </row>
    <row r="171" spans="1:6" ht="45">
      <c r="A171" s="283" t="s">
        <v>260</v>
      </c>
      <c r="B171" s="266" t="s">
        <v>71</v>
      </c>
      <c r="C171" s="284" t="s">
        <v>144</v>
      </c>
      <c r="D171" s="268">
        <v>2</v>
      </c>
      <c r="E171" s="407"/>
      <c r="F171" s="327">
        <f>D171*E171</f>
        <v>0</v>
      </c>
    </row>
    <row r="172" spans="1:6" ht="75">
      <c r="A172" s="274"/>
      <c r="B172" s="251"/>
      <c r="C172" s="423" t="s">
        <v>637</v>
      </c>
      <c r="D172" s="274"/>
      <c r="E172" s="394"/>
      <c r="F172" s="326"/>
    </row>
    <row r="173" spans="1:6">
      <c r="A173" s="274"/>
      <c r="B173" s="251"/>
      <c r="C173" s="423" t="s">
        <v>145</v>
      </c>
      <c r="D173" s="274"/>
      <c r="E173" s="394"/>
      <c r="F173" s="326"/>
    </row>
    <row r="174" spans="1:6">
      <c r="A174" s="274"/>
      <c r="B174" s="251"/>
      <c r="C174" s="423" t="s">
        <v>146</v>
      </c>
      <c r="D174" s="274"/>
      <c r="E174" s="394"/>
      <c r="F174" s="326"/>
    </row>
    <row r="175" spans="1:6">
      <c r="A175" s="274"/>
      <c r="B175" s="251"/>
      <c r="C175" s="423" t="s">
        <v>147</v>
      </c>
      <c r="D175" s="274"/>
      <c r="E175" s="394"/>
      <c r="F175" s="326"/>
    </row>
    <row r="176" spans="1:6">
      <c r="A176" s="274"/>
      <c r="B176" s="251"/>
      <c r="C176" s="381" t="s">
        <v>148</v>
      </c>
      <c r="D176" s="274"/>
      <c r="E176" s="394"/>
      <c r="F176" s="326"/>
    </row>
    <row r="177" spans="1:6">
      <c r="A177" s="274"/>
      <c r="B177" s="251"/>
      <c r="C177" s="381" t="s">
        <v>364</v>
      </c>
      <c r="D177" s="291"/>
      <c r="E177" s="397"/>
      <c r="F177" s="331"/>
    </row>
    <row r="178" spans="1:6">
      <c r="A178" s="274"/>
      <c r="B178" s="251"/>
      <c r="C178" s="288" t="s">
        <v>149</v>
      </c>
      <c r="D178" s="291"/>
      <c r="E178" s="397"/>
      <c r="F178" s="331"/>
    </row>
    <row r="179" spans="1:6" ht="45">
      <c r="A179" s="283" t="s">
        <v>150</v>
      </c>
      <c r="B179" s="266" t="s">
        <v>466</v>
      </c>
      <c r="C179" s="284" t="s">
        <v>258</v>
      </c>
      <c r="D179" s="268">
        <v>1</v>
      </c>
      <c r="E179" s="404"/>
      <c r="F179" s="375">
        <f>D179*E179</f>
        <v>0</v>
      </c>
    </row>
    <row r="180" spans="1:6" ht="180">
      <c r="A180" s="285"/>
      <c r="B180" s="270"/>
      <c r="C180" s="288" t="s">
        <v>489</v>
      </c>
      <c r="D180" s="261"/>
      <c r="E180" s="397"/>
      <c r="F180" s="331"/>
    </row>
    <row r="181" spans="1:6">
      <c r="A181" s="285"/>
      <c r="B181" s="270"/>
      <c r="C181" s="288" t="s">
        <v>472</v>
      </c>
      <c r="D181" s="261"/>
      <c r="E181" s="397"/>
      <c r="F181" s="331"/>
    </row>
    <row r="182" spans="1:6">
      <c r="A182" s="274"/>
      <c r="B182" s="254"/>
      <c r="C182" s="366"/>
      <c r="D182" s="291"/>
      <c r="E182" s="397"/>
      <c r="F182" s="331"/>
    </row>
    <row r="183" spans="1:6" ht="60">
      <c r="A183" s="283" t="s">
        <v>151</v>
      </c>
      <c r="B183" s="266" t="s">
        <v>487</v>
      </c>
      <c r="C183" s="284" t="s">
        <v>261</v>
      </c>
      <c r="D183" s="268">
        <v>1</v>
      </c>
      <c r="E183" s="404"/>
      <c r="F183" s="375">
        <f>D183*E183</f>
        <v>0</v>
      </c>
    </row>
    <row r="184" spans="1:6" ht="180">
      <c r="A184" s="285"/>
      <c r="B184" s="270"/>
      <c r="C184" s="288" t="s">
        <v>488</v>
      </c>
      <c r="D184" s="261"/>
      <c r="E184" s="397"/>
      <c r="F184" s="331"/>
    </row>
    <row r="185" spans="1:6">
      <c r="A185" s="274"/>
      <c r="B185" s="254"/>
      <c r="C185" s="288" t="s">
        <v>473</v>
      </c>
      <c r="D185" s="291"/>
      <c r="E185" s="397"/>
      <c r="F185" s="331"/>
    </row>
    <row r="186" spans="1:6">
      <c r="A186" s="274"/>
      <c r="B186" s="251"/>
      <c r="C186" s="288"/>
      <c r="D186" s="274"/>
      <c r="E186" s="394"/>
      <c r="F186" s="326"/>
    </row>
    <row r="187" spans="1:6" ht="30">
      <c r="A187" s="283" t="s">
        <v>187</v>
      </c>
      <c r="B187" s="266" t="s">
        <v>525</v>
      </c>
      <c r="C187" s="284" t="s">
        <v>207</v>
      </c>
      <c r="D187" s="268">
        <v>1</v>
      </c>
      <c r="E187" s="406"/>
      <c r="F187" s="325">
        <f>D187*E187</f>
        <v>0</v>
      </c>
    </row>
    <row r="188" spans="1:6" ht="75">
      <c r="A188" s="274"/>
      <c r="B188" s="251"/>
      <c r="C188" s="288" t="s">
        <v>523</v>
      </c>
      <c r="D188" s="274"/>
      <c r="E188" s="394"/>
      <c r="F188" s="326"/>
    </row>
    <row r="189" spans="1:6" ht="30">
      <c r="A189" s="274"/>
      <c r="B189" s="251"/>
      <c r="C189" s="423" t="s">
        <v>524</v>
      </c>
      <c r="D189" s="274"/>
      <c r="E189" s="394"/>
      <c r="F189" s="326"/>
    </row>
    <row r="190" spans="1:6">
      <c r="A190" s="274"/>
      <c r="B190" s="251"/>
      <c r="C190" s="288" t="s">
        <v>202</v>
      </c>
      <c r="D190" s="274"/>
      <c r="E190" s="394"/>
      <c r="F190" s="326"/>
    </row>
    <row r="191" spans="1:6">
      <c r="A191" s="274"/>
      <c r="B191" s="251"/>
      <c r="C191" s="366"/>
      <c r="D191" s="274"/>
      <c r="E191" s="394"/>
      <c r="F191" s="326"/>
    </row>
    <row r="192" spans="1:6">
      <c r="A192" s="444" t="s">
        <v>91</v>
      </c>
      <c r="B192" s="445" t="s">
        <v>214</v>
      </c>
      <c r="C192" s="372"/>
      <c r="D192" s="261"/>
      <c r="E192" s="394"/>
      <c r="F192" s="326"/>
    </row>
    <row r="193" spans="1:6">
      <c r="A193" s="378"/>
      <c r="B193" s="304"/>
      <c r="C193" s="372"/>
      <c r="D193" s="261"/>
      <c r="E193" s="397"/>
      <c r="F193" s="326"/>
    </row>
    <row r="194" spans="1:6" ht="75">
      <c r="A194" s="283" t="s">
        <v>320</v>
      </c>
      <c r="B194" s="266" t="s">
        <v>92</v>
      </c>
      <c r="C194" s="284" t="s">
        <v>365</v>
      </c>
      <c r="D194" s="268">
        <v>5</v>
      </c>
      <c r="E194" s="405"/>
      <c r="F194" s="417">
        <f>D194*E194</f>
        <v>0</v>
      </c>
    </row>
    <row r="195" spans="1:6" ht="30">
      <c r="A195" s="274"/>
      <c r="B195" s="254"/>
      <c r="C195" s="288" t="s">
        <v>366</v>
      </c>
      <c r="D195" s="291"/>
      <c r="E195" s="397"/>
      <c r="F195" s="326"/>
    </row>
    <row r="196" spans="1:6">
      <c r="A196" s="274"/>
      <c r="B196" s="254"/>
      <c r="C196" s="288"/>
      <c r="D196" s="291"/>
      <c r="E196" s="397"/>
      <c r="F196" s="326"/>
    </row>
    <row r="197" spans="1:6" ht="75" customHeight="1">
      <c r="A197" s="274"/>
      <c r="B197" s="254"/>
      <c r="C197" s="372"/>
      <c r="D197" s="291"/>
      <c r="E197" s="397"/>
      <c r="F197" s="326"/>
    </row>
    <row r="198" spans="1:6" ht="63" customHeight="1">
      <c r="A198" s="283" t="s">
        <v>321</v>
      </c>
      <c r="B198" s="266" t="s">
        <v>474</v>
      </c>
      <c r="C198" s="284" t="s">
        <v>504</v>
      </c>
      <c r="D198" s="268">
        <v>1</v>
      </c>
      <c r="E198" s="405"/>
      <c r="F198" s="417">
        <f>D198*E198</f>
        <v>0</v>
      </c>
    </row>
    <row r="199" spans="1:6" ht="90">
      <c r="A199" s="274"/>
      <c r="B199" s="254"/>
      <c r="C199" s="288" t="s">
        <v>476</v>
      </c>
      <c r="D199" s="291"/>
      <c r="E199" s="397"/>
      <c r="F199" s="326"/>
    </row>
    <row r="200" spans="1:6">
      <c r="A200" s="274"/>
      <c r="B200" s="254"/>
      <c r="C200" s="288" t="s">
        <v>475</v>
      </c>
      <c r="D200" s="291"/>
      <c r="E200" s="397"/>
      <c r="F200" s="326"/>
    </row>
    <row r="201" spans="1:6">
      <c r="A201" s="274"/>
      <c r="B201" s="254"/>
      <c r="C201" s="288"/>
      <c r="D201" s="291"/>
      <c r="E201" s="397"/>
      <c r="F201" s="326"/>
    </row>
    <row r="202" spans="1:6" ht="62.1" customHeight="1">
      <c r="A202" s="283" t="s">
        <v>322</v>
      </c>
      <c r="B202" s="266" t="s">
        <v>367</v>
      </c>
      <c r="C202" s="284" t="s">
        <v>502</v>
      </c>
      <c r="D202" s="268">
        <v>1</v>
      </c>
      <c r="E202" s="405"/>
      <c r="F202" s="417">
        <f>D202*E202</f>
        <v>0</v>
      </c>
    </row>
    <row r="203" spans="1:6" ht="30">
      <c r="A203" s="274"/>
      <c r="B203" s="251"/>
      <c r="C203" s="423" t="s">
        <v>503</v>
      </c>
      <c r="D203" s="424"/>
      <c r="E203" s="397"/>
      <c r="F203" s="326"/>
    </row>
    <row r="204" spans="1:6" ht="75">
      <c r="A204" s="274"/>
      <c r="B204" s="251"/>
      <c r="C204" s="381" t="s">
        <v>478</v>
      </c>
      <c r="D204" s="424"/>
      <c r="E204" s="397"/>
      <c r="F204" s="326"/>
    </row>
    <row r="205" spans="1:6">
      <c r="A205" s="274"/>
      <c r="B205" s="251"/>
      <c r="C205" s="381" t="s">
        <v>477</v>
      </c>
      <c r="D205" s="424"/>
      <c r="E205" s="397"/>
      <c r="F205" s="326"/>
    </row>
    <row r="206" spans="1:6">
      <c r="A206" s="274"/>
      <c r="B206" s="251"/>
      <c r="C206" s="381"/>
      <c r="D206" s="424"/>
      <c r="E206" s="397"/>
      <c r="F206" s="326"/>
    </row>
    <row r="207" spans="1:6">
      <c r="A207" s="274"/>
      <c r="B207" s="251"/>
      <c r="C207" s="372"/>
      <c r="D207" s="424"/>
      <c r="E207" s="397"/>
      <c r="F207" s="326"/>
    </row>
    <row r="208" spans="1:6" ht="210">
      <c r="A208" s="283" t="s">
        <v>612</v>
      </c>
      <c r="B208" s="266" t="s">
        <v>610</v>
      </c>
      <c r="C208" s="284" t="s">
        <v>611</v>
      </c>
      <c r="D208" s="268">
        <v>1</v>
      </c>
      <c r="E208" s="405"/>
      <c r="F208" s="325">
        <f>D208*E208</f>
        <v>0</v>
      </c>
    </row>
    <row r="209" spans="1:6">
      <c r="A209" s="274"/>
      <c r="B209" s="254"/>
      <c r="C209" s="288"/>
      <c r="D209" s="373"/>
      <c r="E209" s="397"/>
      <c r="F209" s="326"/>
    </row>
    <row r="210" spans="1:6" ht="30">
      <c r="A210" s="283" t="s">
        <v>322</v>
      </c>
      <c r="B210" s="266" t="s">
        <v>613</v>
      </c>
      <c r="C210" s="284" t="s">
        <v>697</v>
      </c>
      <c r="D210" s="268">
        <v>1</v>
      </c>
      <c r="E210" s="405"/>
      <c r="F210" s="417">
        <f>D210*E210</f>
        <v>0</v>
      </c>
    </row>
    <row r="211" spans="1:6">
      <c r="A211" s="236" t="s">
        <v>112</v>
      </c>
    </row>
    <row r="215" spans="1:6" ht="15.75" thickBot="1"/>
    <row r="216" spans="1:6" ht="19.5" thickBot="1">
      <c r="A216" s="389"/>
      <c r="B216" s="319" t="s">
        <v>211</v>
      </c>
      <c r="C216" s="319"/>
      <c r="D216" s="320"/>
      <c r="E216" s="402"/>
      <c r="F216" s="337">
        <f>SUM(F7:F210)</f>
        <v>0</v>
      </c>
    </row>
    <row r="221" spans="1:6" hidden="1"/>
    <row r="222" spans="1:6" hidden="1"/>
    <row r="223" spans="1:6" hidden="1"/>
    <row r="224" spans="1:6"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spans="1:4" hidden="1"/>
    <row r="242" spans="1:4" hidden="1"/>
    <row r="243" spans="1:4" hidden="1"/>
    <row r="244" spans="1:4" hidden="1"/>
    <row r="245" spans="1:4" hidden="1"/>
    <row r="246" spans="1:4" hidden="1"/>
    <row r="247" spans="1:4" hidden="1"/>
    <row r="248" spans="1:4" hidden="1"/>
    <row r="249" spans="1:4" hidden="1"/>
    <row r="250" spans="1:4" hidden="1"/>
    <row r="251" spans="1:4" hidden="1"/>
    <row r="252" spans="1:4" hidden="1"/>
    <row r="253" spans="1:4" hidden="1"/>
    <row r="254" spans="1:4" hidden="1"/>
    <row r="255" spans="1:4" hidden="1"/>
    <row r="256" spans="1:4" hidden="1">
      <c r="A256" s="253"/>
      <c r="B256" s="254"/>
      <c r="C256" s="254"/>
      <c r="D256" s="255"/>
    </row>
    <row r="257" spans="1:4" hidden="1">
      <c r="A257" s="253"/>
      <c r="B257" s="254"/>
      <c r="C257" s="254"/>
      <c r="D257" s="255"/>
    </row>
    <row r="258" spans="1:4" hidden="1">
      <c r="A258" s="253"/>
      <c r="B258" s="254"/>
      <c r="C258" s="254"/>
      <c r="D258" s="255"/>
    </row>
    <row r="259" spans="1:4" hidden="1">
      <c r="A259" s="265"/>
      <c r="B259" s="266" t="s">
        <v>33</v>
      </c>
      <c r="C259" s="267" t="s">
        <v>34</v>
      </c>
      <c r="D259" s="446">
        <v>0</v>
      </c>
    </row>
    <row r="260" spans="1:4" hidden="1">
      <c r="A260" s="269"/>
      <c r="B260" s="270"/>
      <c r="C260" s="270"/>
      <c r="D260" s="255"/>
    </row>
    <row r="261" spans="1:4" hidden="1">
      <c r="A261" s="269"/>
      <c r="B261" s="271"/>
      <c r="C261" s="273" t="s">
        <v>18</v>
      </c>
      <c r="D261" s="255"/>
    </row>
    <row r="262" spans="1:4" hidden="1">
      <c r="A262" s="269"/>
      <c r="B262" s="271"/>
      <c r="C262" s="447"/>
      <c r="D262" s="255"/>
    </row>
    <row r="263" spans="1:4" hidden="1">
      <c r="A263" s="265"/>
      <c r="B263" s="266" t="s">
        <v>33</v>
      </c>
      <c r="C263" s="267" t="s">
        <v>34</v>
      </c>
      <c r="D263" s="446">
        <v>0</v>
      </c>
    </row>
    <row r="264" spans="1:4" hidden="1">
      <c r="A264" s="269"/>
      <c r="B264" s="270"/>
      <c r="C264" s="270"/>
      <c r="D264" s="255"/>
    </row>
    <row r="265" spans="1:4" hidden="1">
      <c r="A265" s="269"/>
      <c r="B265" s="271"/>
      <c r="C265" s="273" t="s">
        <v>18</v>
      </c>
      <c r="D265" s="255"/>
    </row>
    <row r="266" spans="1:4" hidden="1">
      <c r="A266" s="269"/>
      <c r="B266" s="271"/>
      <c r="C266" s="273"/>
      <c r="D266" s="255"/>
    </row>
    <row r="267" spans="1:4" hidden="1">
      <c r="A267" s="265"/>
      <c r="B267" s="266" t="s">
        <v>48</v>
      </c>
      <c r="C267" s="267" t="s">
        <v>34</v>
      </c>
      <c r="D267" s="446">
        <v>2</v>
      </c>
    </row>
    <row r="268" spans="1:4" hidden="1">
      <c r="A268" s="265"/>
      <c r="B268" s="266" t="s">
        <v>49</v>
      </c>
      <c r="C268" s="267" t="s">
        <v>34</v>
      </c>
      <c r="D268" s="446">
        <v>2</v>
      </c>
    </row>
    <row r="269" spans="1:4" hidden="1">
      <c r="A269" s="269"/>
      <c r="B269" s="270"/>
      <c r="C269" s="270"/>
      <c r="D269" s="255"/>
    </row>
    <row r="270" spans="1:4" hidden="1">
      <c r="A270" s="269"/>
      <c r="B270" s="271"/>
      <c r="C270" s="273"/>
      <c r="D270" s="255"/>
    </row>
    <row r="271" spans="1:4" hidden="1">
      <c r="A271" s="265"/>
      <c r="B271" s="266" t="s">
        <v>35</v>
      </c>
      <c r="C271" s="267"/>
      <c r="D271" s="446">
        <v>0</v>
      </c>
    </row>
    <row r="272" spans="1:4" hidden="1">
      <c r="A272" s="269"/>
      <c r="B272" s="270"/>
      <c r="C272" s="273"/>
      <c r="D272" s="255"/>
    </row>
    <row r="273" spans="1:4" hidden="1">
      <c r="A273" s="448"/>
      <c r="D273" s="250"/>
    </row>
    <row r="274" spans="1:4" hidden="1">
      <c r="A274" s="265"/>
      <c r="B274" s="266" t="s">
        <v>7</v>
      </c>
      <c r="C274" s="267"/>
      <c r="D274" s="446">
        <v>4</v>
      </c>
    </row>
    <row r="275" spans="1:4" hidden="1">
      <c r="A275" s="448"/>
    </row>
    <row r="276" spans="1:4" ht="30" hidden="1">
      <c r="A276" s="265"/>
      <c r="B276" s="266" t="s">
        <v>36</v>
      </c>
      <c r="C276" s="267"/>
      <c r="D276" s="446">
        <v>0</v>
      </c>
    </row>
    <row r="277" spans="1:4" hidden="1"/>
    <row r="278" spans="1:4" hidden="1">
      <c r="A278" s="265"/>
      <c r="B278" s="266" t="s">
        <v>37</v>
      </c>
      <c r="C278" s="267"/>
      <c r="D278" s="446">
        <v>0</v>
      </c>
    </row>
    <row r="279" spans="1:4" hidden="1"/>
    <row r="280" spans="1:4" hidden="1"/>
    <row r="281" spans="1:4" hidden="1">
      <c r="A281" s="265"/>
      <c r="B281" s="266" t="s">
        <v>38</v>
      </c>
      <c r="C281" s="267"/>
      <c r="D281" s="446">
        <v>0</v>
      </c>
    </row>
    <row r="282" spans="1:4" hidden="1"/>
    <row r="283" spans="1:4" hidden="1">
      <c r="A283" s="265"/>
      <c r="B283" s="266" t="s">
        <v>39</v>
      </c>
      <c r="C283" s="267"/>
      <c r="D283" s="446">
        <v>0</v>
      </c>
    </row>
    <row r="284" spans="1:4" hidden="1"/>
    <row r="285" spans="1:4" hidden="1">
      <c r="A285" s="265"/>
      <c r="B285" s="266" t="s">
        <v>46</v>
      </c>
      <c r="C285" s="267" t="s">
        <v>47</v>
      </c>
      <c r="D285" s="446">
        <v>0</v>
      </c>
    </row>
    <row r="286" spans="1:4" hidden="1"/>
    <row r="287" spans="1:4" hidden="1"/>
    <row r="288" spans="1:4" hidden="1"/>
    <row r="289" spans="1:4" hidden="1">
      <c r="A289" s="259" t="s">
        <v>40</v>
      </c>
      <c r="B289" s="260"/>
      <c r="C289" s="254"/>
      <c r="D289" s="255"/>
    </row>
    <row r="290" spans="1:4" hidden="1">
      <c r="A290" s="262"/>
      <c r="B290" s="260"/>
      <c r="C290" s="254"/>
      <c r="D290" s="255"/>
    </row>
    <row r="291" spans="1:4" hidden="1">
      <c r="A291" s="253"/>
      <c r="B291" s="254"/>
      <c r="C291" s="254"/>
      <c r="D291" s="255"/>
    </row>
    <row r="292" spans="1:4" hidden="1">
      <c r="A292" s="265"/>
      <c r="B292" s="266" t="s">
        <v>42</v>
      </c>
      <c r="C292" s="267" t="s">
        <v>42</v>
      </c>
      <c r="D292" s="446">
        <v>0</v>
      </c>
    </row>
    <row r="293" spans="1:4" hidden="1">
      <c r="A293" s="269"/>
      <c r="B293" s="270"/>
      <c r="C293" s="270"/>
      <c r="D293" s="255"/>
    </row>
    <row r="294" spans="1:4" hidden="1"/>
    <row r="295" spans="1:4" hidden="1"/>
    <row r="296" spans="1:4" hidden="1"/>
    <row r="297" spans="1:4" hidden="1">
      <c r="A297" s="259" t="s">
        <v>41</v>
      </c>
      <c r="B297" s="260"/>
      <c r="C297" s="254"/>
      <c r="D297" s="255"/>
    </row>
    <row r="298" spans="1:4" hidden="1">
      <c r="A298" s="262"/>
      <c r="B298" s="260"/>
      <c r="C298" s="254"/>
      <c r="D298" s="255"/>
    </row>
    <row r="299" spans="1:4" hidden="1">
      <c r="A299" s="253"/>
      <c r="B299" s="254"/>
      <c r="C299" s="254"/>
      <c r="D299" s="255"/>
    </row>
    <row r="300" spans="1:4" hidden="1">
      <c r="A300" s="265"/>
      <c r="B300" s="266" t="s">
        <v>42</v>
      </c>
      <c r="C300" s="267" t="s">
        <v>42</v>
      </c>
      <c r="D300" s="446">
        <v>0</v>
      </c>
    </row>
    <row r="301" spans="1:4" hidden="1"/>
    <row r="302" spans="1:4" hidden="1">
      <c r="A302" s="265"/>
      <c r="B302" s="266" t="s">
        <v>42</v>
      </c>
      <c r="C302" s="267" t="s">
        <v>42</v>
      </c>
      <c r="D302" s="446">
        <v>0</v>
      </c>
    </row>
    <row r="303" spans="1:4" hidden="1"/>
    <row r="304" spans="1:4" hidden="1">
      <c r="A304" s="265"/>
      <c r="B304" s="266" t="s">
        <v>42</v>
      </c>
      <c r="C304" s="267" t="s">
        <v>42</v>
      </c>
      <c r="D304" s="446">
        <v>0</v>
      </c>
    </row>
    <row r="305" spans="1:4" hidden="1"/>
    <row r="306" spans="1:4" hidden="1"/>
    <row r="307" spans="1:4" hidden="1"/>
    <row r="308" spans="1:4" hidden="1"/>
    <row r="309" spans="1:4" hidden="1">
      <c r="A309" s="259" t="s">
        <v>43</v>
      </c>
      <c r="B309" s="260"/>
      <c r="C309" s="254"/>
      <c r="D309" s="255"/>
    </row>
    <row r="310" spans="1:4" hidden="1">
      <c r="A310" s="262"/>
      <c r="B310" s="260"/>
      <c r="C310" s="254"/>
      <c r="D310" s="255"/>
    </row>
    <row r="311" spans="1:4" hidden="1">
      <c r="A311" s="253"/>
      <c r="B311" s="254"/>
      <c r="C311" s="254"/>
      <c r="D311" s="255"/>
    </row>
    <row r="312" spans="1:4" hidden="1">
      <c r="A312" s="265"/>
      <c r="B312" s="266" t="s">
        <v>42</v>
      </c>
      <c r="C312" s="267" t="s">
        <v>42</v>
      </c>
      <c r="D312" s="446">
        <v>0</v>
      </c>
    </row>
    <row r="313" spans="1:4" hidden="1"/>
    <row r="314" spans="1:4" hidden="1">
      <c r="A314" s="265"/>
      <c r="B314" s="266" t="s">
        <v>42</v>
      </c>
      <c r="C314" s="267" t="s">
        <v>42</v>
      </c>
      <c r="D314" s="446">
        <v>0</v>
      </c>
    </row>
    <row r="315" spans="1:4" hidden="1"/>
    <row r="316" spans="1:4" hidden="1">
      <c r="A316" s="265"/>
      <c r="B316" s="266" t="s">
        <v>42</v>
      </c>
      <c r="C316" s="267" t="s">
        <v>42</v>
      </c>
      <c r="D316" s="446">
        <v>0</v>
      </c>
    </row>
    <row r="317" spans="1:4" hidden="1"/>
    <row r="318" spans="1:4" hidden="1"/>
    <row r="319" spans="1:4" hidden="1">
      <c r="A319" s="259" t="s">
        <v>44</v>
      </c>
      <c r="B319" s="260"/>
      <c r="C319" s="254"/>
      <c r="D319" s="255"/>
    </row>
    <row r="320" spans="1:4" hidden="1">
      <c r="A320" s="262"/>
      <c r="B320" s="260"/>
      <c r="C320" s="254"/>
      <c r="D320" s="255"/>
    </row>
    <row r="321" spans="1:4" hidden="1">
      <c r="A321" s="253"/>
      <c r="B321" s="254"/>
      <c r="C321" s="254"/>
      <c r="D321" s="255"/>
    </row>
    <row r="322" spans="1:4" hidden="1">
      <c r="A322" s="265"/>
      <c r="B322" s="266" t="s">
        <v>42</v>
      </c>
      <c r="C322" s="267" t="s">
        <v>42</v>
      </c>
      <c r="D322" s="446">
        <v>0</v>
      </c>
    </row>
    <row r="323" spans="1:4" hidden="1"/>
    <row r="324" spans="1:4" hidden="1">
      <c r="A324" s="265"/>
      <c r="B324" s="266" t="s">
        <v>42</v>
      </c>
      <c r="C324" s="267" t="s">
        <v>42</v>
      </c>
      <c r="D324" s="446">
        <v>0</v>
      </c>
    </row>
    <row r="325" spans="1:4" hidden="1"/>
    <row r="326" spans="1:4" hidden="1">
      <c r="A326" s="265"/>
      <c r="B326" s="266" t="s">
        <v>42</v>
      </c>
      <c r="C326" s="267" t="s">
        <v>42</v>
      </c>
      <c r="D326" s="446">
        <v>0</v>
      </c>
    </row>
    <row r="327" spans="1:4" hidden="1"/>
    <row r="328" spans="1:4" hidden="1"/>
    <row r="329" spans="1:4" hidden="1"/>
    <row r="330" spans="1:4" hidden="1">
      <c r="A330" s="259" t="s">
        <v>45</v>
      </c>
      <c r="B330" s="260"/>
      <c r="C330" s="254"/>
      <c r="D330" s="255"/>
    </row>
    <row r="331" spans="1:4" hidden="1">
      <c r="A331" s="262"/>
      <c r="B331" s="260"/>
      <c r="C331" s="254"/>
      <c r="D331" s="255"/>
    </row>
    <row r="332" spans="1:4" hidden="1">
      <c r="A332" s="253"/>
      <c r="B332" s="254"/>
      <c r="C332" s="254"/>
      <c r="D332" s="255"/>
    </row>
    <row r="333" spans="1:4" hidden="1">
      <c r="A333" s="265"/>
      <c r="B333" s="266" t="s">
        <v>42</v>
      </c>
      <c r="C333" s="267" t="s">
        <v>42</v>
      </c>
      <c r="D333" s="446">
        <v>0</v>
      </c>
    </row>
    <row r="334" spans="1:4" hidden="1"/>
    <row r="335" spans="1:4" hidden="1">
      <c r="A335" s="265"/>
      <c r="B335" s="266" t="s">
        <v>42</v>
      </c>
      <c r="C335" s="267" t="s">
        <v>42</v>
      </c>
      <c r="D335" s="446">
        <v>0</v>
      </c>
    </row>
    <row r="336" spans="1:4" hidden="1"/>
    <row r="337" spans="1:4" hidden="1">
      <c r="A337" s="265"/>
      <c r="B337" s="266" t="s">
        <v>42</v>
      </c>
      <c r="C337" s="267" t="s">
        <v>42</v>
      </c>
      <c r="D337" s="446">
        <v>0</v>
      </c>
    </row>
    <row r="338" spans="1:4" hidden="1"/>
  </sheetData>
  <sheetProtection password="CC5B" sheet="1" objects="1" scenarios="1"/>
  <mergeCells count="1">
    <mergeCell ref="D2:F2"/>
  </mergeCells>
  <pageMargins left="0.70866141732283472" right="0.70866141732283472" top="0.78740157480314965" bottom="0.78740157480314965" header="0.31496062992125984" footer="0.31496062992125984"/>
  <pageSetup paperSize="9" fitToHeight="0" orientation="landscape"/>
  <headerFooter>
    <oddFooter>&amp;C&amp;P/9</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enableFormatConditionsCalculation="0">
    <tabColor rgb="FFFF0000"/>
    <pageSetUpPr fitToPage="1"/>
  </sheetPr>
  <dimension ref="A1:F79"/>
  <sheetViews>
    <sheetView topLeftCell="A15" workbookViewId="0">
      <selection activeCell="E33" sqref="E33"/>
    </sheetView>
  </sheetViews>
  <sheetFormatPr defaultColWidth="8.85546875" defaultRowHeight="15"/>
  <cols>
    <col min="1" max="1" width="5.7109375" customWidth="1"/>
    <col min="2" max="2" width="36" customWidth="1"/>
    <col min="3" max="3" width="69.28515625" customWidth="1"/>
    <col min="4" max="4" width="8.85546875" style="1" customWidth="1"/>
    <col min="5" max="6" width="17.85546875" style="187" customWidth="1"/>
  </cols>
  <sheetData>
    <row r="1" spans="1:6">
      <c r="D1" s="452"/>
      <c r="E1" s="453"/>
      <c r="F1" s="454"/>
    </row>
    <row r="2" spans="1:6">
      <c r="D2" s="38"/>
      <c r="E2" s="185"/>
      <c r="F2" s="180"/>
    </row>
    <row r="3" spans="1:6">
      <c r="A3" s="3"/>
      <c r="B3" s="3"/>
      <c r="C3" s="3"/>
      <c r="D3" s="38"/>
      <c r="E3" s="198"/>
      <c r="F3" s="180"/>
    </row>
    <row r="4" spans="1:6">
      <c r="A4" s="3"/>
      <c r="B4" s="3"/>
      <c r="C4" s="3"/>
      <c r="D4" s="51" t="s">
        <v>3</v>
      </c>
      <c r="E4" s="210" t="s">
        <v>74</v>
      </c>
      <c r="F4" s="193" t="s">
        <v>75</v>
      </c>
    </row>
    <row r="5" spans="1:6">
      <c r="A5" s="105"/>
      <c r="B5" s="31" t="s">
        <v>457</v>
      </c>
      <c r="C5" s="39"/>
      <c r="D5" s="43"/>
      <c r="E5" s="201"/>
      <c r="F5" s="172"/>
    </row>
    <row r="6" spans="1:6">
      <c r="A6" s="92"/>
      <c r="B6" s="15" t="s">
        <v>698</v>
      </c>
      <c r="C6" s="87" t="s">
        <v>460</v>
      </c>
      <c r="D6" s="47">
        <v>1</v>
      </c>
      <c r="E6" s="406"/>
      <c r="F6" s="182">
        <f t="shared" ref="F6:F74" si="0">D6*E6</f>
        <v>0</v>
      </c>
    </row>
    <row r="7" spans="1:6" ht="30">
      <c r="A7" s="86"/>
      <c r="B7" s="16"/>
      <c r="C7" s="83" t="s">
        <v>501</v>
      </c>
      <c r="D7" s="38"/>
      <c r="E7" s="201"/>
      <c r="F7" s="172"/>
    </row>
    <row r="8" spans="1:6">
      <c r="A8" s="99"/>
      <c r="B8" s="16"/>
      <c r="C8" s="100" t="s">
        <v>446</v>
      </c>
      <c r="D8" s="43"/>
      <c r="E8" s="201"/>
      <c r="F8" s="172"/>
    </row>
    <row r="9" spans="1:6">
      <c r="A9" s="99"/>
      <c r="B9" s="16"/>
      <c r="C9" s="91" t="s">
        <v>241</v>
      </c>
      <c r="D9" s="102">
        <v>8.64</v>
      </c>
      <c r="E9" s="201"/>
      <c r="F9" s="211"/>
    </row>
    <row r="10" spans="1:6">
      <c r="A10" s="99"/>
      <c r="B10" s="16"/>
      <c r="C10" s="83" t="s">
        <v>699</v>
      </c>
      <c r="D10" s="102"/>
      <c r="E10" s="201"/>
      <c r="F10" s="211"/>
    </row>
    <row r="11" spans="1:6">
      <c r="A11" s="99"/>
      <c r="B11" s="16"/>
      <c r="C11" s="85" t="s">
        <v>242</v>
      </c>
      <c r="D11" s="102"/>
      <c r="E11" s="201"/>
      <c r="F11" s="172"/>
    </row>
    <row r="12" spans="1:6">
      <c r="A12" s="99"/>
      <c r="B12" s="16"/>
      <c r="C12" s="39" t="s">
        <v>243</v>
      </c>
      <c r="D12" s="102"/>
      <c r="E12" s="201"/>
      <c r="F12" s="173"/>
    </row>
    <row r="13" spans="1:6">
      <c r="A13" s="99"/>
      <c r="B13" s="16"/>
      <c r="C13" s="39" t="s">
        <v>244</v>
      </c>
      <c r="D13" s="102"/>
      <c r="E13" s="201"/>
      <c r="F13" s="173"/>
    </row>
    <row r="14" spans="1:6">
      <c r="A14" s="99"/>
      <c r="B14" s="16"/>
      <c r="C14" s="100" t="s">
        <v>447</v>
      </c>
      <c r="D14" s="102"/>
      <c r="E14" s="201"/>
      <c r="F14" s="172"/>
    </row>
    <row r="15" spans="1:6">
      <c r="A15" s="99"/>
      <c r="B15" s="16"/>
      <c r="C15" s="91" t="s">
        <v>245</v>
      </c>
      <c r="D15" s="102">
        <v>18.09</v>
      </c>
      <c r="E15" s="201"/>
      <c r="F15" s="172"/>
    </row>
    <row r="16" spans="1:6">
      <c r="A16" s="99"/>
      <c r="B16" s="16"/>
      <c r="C16" s="83" t="s">
        <v>699</v>
      </c>
      <c r="D16" s="102"/>
      <c r="E16" s="201"/>
      <c r="F16" s="172"/>
    </row>
    <row r="17" spans="1:6">
      <c r="A17" s="99"/>
      <c r="B17" s="16"/>
      <c r="C17" s="85" t="s">
        <v>242</v>
      </c>
      <c r="D17" s="102"/>
      <c r="E17" s="201"/>
      <c r="F17" s="172"/>
    </row>
    <row r="18" spans="1:6">
      <c r="A18" s="99"/>
      <c r="B18" s="16"/>
      <c r="C18" s="39" t="s">
        <v>243</v>
      </c>
      <c r="D18" s="102"/>
      <c r="E18" s="201"/>
      <c r="F18" s="172"/>
    </row>
    <row r="19" spans="1:6">
      <c r="A19" s="99"/>
      <c r="B19" s="16"/>
      <c r="C19" s="39" t="s">
        <v>244</v>
      </c>
      <c r="D19" s="102"/>
      <c r="E19" s="201"/>
      <c r="F19" s="172"/>
    </row>
    <row r="20" spans="1:6">
      <c r="A20" s="99"/>
      <c r="B20" s="16"/>
      <c r="C20" s="100" t="s">
        <v>447</v>
      </c>
      <c r="D20" s="102"/>
      <c r="E20" s="201"/>
      <c r="F20" s="172"/>
    </row>
    <row r="21" spans="1:6">
      <c r="A21" s="99"/>
      <c r="B21" s="16"/>
      <c r="C21" s="91" t="s">
        <v>245</v>
      </c>
      <c r="D21" s="102">
        <v>18.09</v>
      </c>
      <c r="E21" s="201"/>
      <c r="F21" s="172"/>
    </row>
    <row r="22" spans="1:6">
      <c r="A22" s="99"/>
      <c r="B22" s="16"/>
      <c r="C22" s="83" t="s">
        <v>699</v>
      </c>
      <c r="D22" s="102"/>
      <c r="E22" s="201"/>
      <c r="F22" s="172"/>
    </row>
    <row r="23" spans="1:6">
      <c r="A23" s="99"/>
      <c r="B23" s="16"/>
      <c r="C23" s="85" t="s">
        <v>242</v>
      </c>
      <c r="D23" s="102"/>
      <c r="E23" s="201"/>
      <c r="F23" s="172"/>
    </row>
    <row r="24" spans="1:6">
      <c r="A24" s="99"/>
      <c r="B24" s="16"/>
      <c r="C24" s="39" t="s">
        <v>243</v>
      </c>
      <c r="D24" s="102"/>
      <c r="E24" s="201"/>
      <c r="F24" s="172"/>
    </row>
    <row r="25" spans="1:6">
      <c r="A25" s="99"/>
      <c r="B25" s="16"/>
      <c r="C25" s="39" t="s">
        <v>244</v>
      </c>
      <c r="D25" s="102"/>
      <c r="E25" s="201"/>
      <c r="F25" s="172"/>
    </row>
    <row r="26" spans="1:6">
      <c r="A26" s="99"/>
      <c r="B26" s="16"/>
      <c r="C26" s="106" t="s">
        <v>448</v>
      </c>
      <c r="D26" s="102"/>
      <c r="E26" s="201"/>
      <c r="F26" s="172"/>
    </row>
    <row r="27" spans="1:6">
      <c r="A27" s="99"/>
      <c r="B27" s="16"/>
      <c r="C27" s="91" t="s">
        <v>249</v>
      </c>
      <c r="D27" s="102">
        <v>5.28</v>
      </c>
      <c r="E27" s="201"/>
      <c r="F27" s="172"/>
    </row>
    <row r="28" spans="1:6" ht="30">
      <c r="A28" s="99"/>
      <c r="B28" s="16"/>
      <c r="C28" s="83" t="s">
        <v>700</v>
      </c>
      <c r="D28" s="102"/>
      <c r="E28" s="201"/>
      <c r="F28" s="172"/>
    </row>
    <row r="29" spans="1:6">
      <c r="A29" s="99"/>
      <c r="B29" s="16"/>
      <c r="C29" s="85" t="s">
        <v>242</v>
      </c>
      <c r="D29" s="102"/>
      <c r="E29" s="201"/>
      <c r="F29" s="172"/>
    </row>
    <row r="30" spans="1:6">
      <c r="A30" s="99"/>
      <c r="B30" s="16"/>
      <c r="C30" s="39" t="s">
        <v>243</v>
      </c>
      <c r="D30" s="102"/>
      <c r="E30" s="201"/>
      <c r="F30" s="172"/>
    </row>
    <row r="31" spans="1:6">
      <c r="A31" s="99"/>
      <c r="B31" s="16"/>
      <c r="C31" s="39" t="s">
        <v>244</v>
      </c>
      <c r="D31" s="102"/>
      <c r="E31" s="201"/>
      <c r="F31" s="172"/>
    </row>
    <row r="32" spans="1:6">
      <c r="A32" s="99"/>
      <c r="B32" s="16"/>
      <c r="C32" s="106" t="s">
        <v>449</v>
      </c>
      <c r="D32" s="102"/>
      <c r="E32" s="201"/>
      <c r="F32" s="172"/>
    </row>
    <row r="33" spans="1:6" ht="30">
      <c r="A33" s="99"/>
      <c r="B33" s="16"/>
      <c r="C33" s="87" t="s">
        <v>250</v>
      </c>
      <c r="D33" s="102">
        <v>36.467500000000001</v>
      </c>
      <c r="E33" s="201"/>
      <c r="F33" s="172"/>
    </row>
    <row r="34" spans="1:6">
      <c r="A34" s="99"/>
      <c r="B34" s="16"/>
      <c r="C34" s="83" t="s">
        <v>701</v>
      </c>
      <c r="D34" s="102"/>
      <c r="E34" s="201"/>
      <c r="F34" s="172"/>
    </row>
    <row r="35" spans="1:6">
      <c r="A35" s="99"/>
      <c r="B35" s="16"/>
      <c r="C35" s="85" t="s">
        <v>242</v>
      </c>
      <c r="D35" s="102"/>
      <c r="E35" s="201"/>
      <c r="F35" s="172"/>
    </row>
    <row r="36" spans="1:6">
      <c r="A36" s="99"/>
      <c r="B36" s="16"/>
      <c r="C36" s="39" t="s">
        <v>243</v>
      </c>
      <c r="D36" s="102"/>
      <c r="E36" s="201"/>
      <c r="F36" s="172"/>
    </row>
    <row r="37" spans="1:6">
      <c r="A37" s="99"/>
      <c r="B37" s="16"/>
      <c r="C37" s="39" t="s">
        <v>244</v>
      </c>
      <c r="D37" s="102"/>
      <c r="E37" s="201"/>
      <c r="F37" s="172"/>
    </row>
    <row r="38" spans="1:6">
      <c r="A38" s="107"/>
      <c r="B38" s="35"/>
      <c r="C38" s="108"/>
      <c r="D38" s="103"/>
      <c r="E38" s="212"/>
      <c r="F38" s="213"/>
    </row>
    <row r="39" spans="1:6">
      <c r="A39" s="86"/>
      <c r="B39" s="15" t="s">
        <v>698</v>
      </c>
      <c r="C39" s="85" t="s">
        <v>711</v>
      </c>
      <c r="D39" s="104">
        <v>27</v>
      </c>
      <c r="E39" s="407"/>
      <c r="F39" s="209">
        <f t="shared" si="0"/>
        <v>0</v>
      </c>
    </row>
    <row r="40" spans="1:6" ht="45">
      <c r="A40" s="82"/>
      <c r="B40" s="16"/>
      <c r="C40" s="83" t="s">
        <v>705</v>
      </c>
      <c r="D40" s="38"/>
      <c r="E40" s="201"/>
      <c r="F40" s="172"/>
    </row>
    <row r="41" spans="1:6">
      <c r="A41" s="99"/>
      <c r="B41" s="16"/>
      <c r="C41" s="106" t="s">
        <v>450</v>
      </c>
      <c r="D41" s="38"/>
      <c r="E41" s="201"/>
      <c r="F41" s="172"/>
    </row>
    <row r="42" spans="1:6" ht="30">
      <c r="A42" s="99"/>
      <c r="B42" s="16"/>
      <c r="C42" s="87" t="s">
        <v>702</v>
      </c>
      <c r="D42" s="38">
        <v>9</v>
      </c>
      <c r="E42" s="201"/>
      <c r="F42" s="172"/>
    </row>
    <row r="43" spans="1:6">
      <c r="A43" s="99"/>
      <c r="B43" s="16"/>
      <c r="C43" s="83" t="s">
        <v>709</v>
      </c>
      <c r="D43" s="38"/>
      <c r="E43" s="201"/>
      <c r="F43" s="172"/>
    </row>
    <row r="44" spans="1:6">
      <c r="A44" s="99"/>
      <c r="B44" s="16"/>
      <c r="C44" s="85" t="s">
        <v>706</v>
      </c>
      <c r="D44" s="38"/>
      <c r="E44" s="201"/>
      <c r="F44" s="172"/>
    </row>
    <row r="45" spans="1:6">
      <c r="A45" s="99"/>
      <c r="B45" s="16"/>
      <c r="C45" s="39" t="s">
        <v>246</v>
      </c>
      <c r="D45" s="38"/>
      <c r="E45" s="201"/>
      <c r="F45" s="172"/>
    </row>
    <row r="46" spans="1:6">
      <c r="A46" s="99"/>
      <c r="B46" s="16"/>
      <c r="C46" s="39" t="s">
        <v>248</v>
      </c>
      <c r="D46" s="38"/>
      <c r="E46" s="201"/>
      <c r="F46" s="172"/>
    </row>
    <row r="47" spans="1:6">
      <c r="A47" s="99"/>
      <c r="B47" s="16"/>
      <c r="C47" s="106" t="s">
        <v>251</v>
      </c>
      <c r="D47" s="38"/>
      <c r="E47" s="201"/>
      <c r="F47" s="172"/>
    </row>
    <row r="48" spans="1:6">
      <c r="A48" s="99"/>
      <c r="B48" s="16"/>
      <c r="C48" s="109" t="s">
        <v>703</v>
      </c>
      <c r="D48" s="38">
        <v>3</v>
      </c>
      <c r="E48" s="201"/>
      <c r="F48" s="172"/>
    </row>
    <row r="49" spans="1:6">
      <c r="A49" s="99"/>
      <c r="B49" s="16"/>
      <c r="C49" s="85" t="s">
        <v>254</v>
      </c>
      <c r="D49" s="38"/>
      <c r="E49" s="201"/>
      <c r="F49" s="172"/>
    </row>
    <row r="50" spans="1:6">
      <c r="A50" s="99"/>
      <c r="B50" s="16"/>
      <c r="C50" s="83" t="s">
        <v>710</v>
      </c>
      <c r="D50" s="38"/>
      <c r="E50" s="201"/>
      <c r="F50" s="172"/>
    </row>
    <row r="51" spans="1:6">
      <c r="A51" s="99"/>
      <c r="B51" s="16"/>
      <c r="C51" s="85" t="s">
        <v>704</v>
      </c>
      <c r="D51" s="38"/>
      <c r="E51" s="201"/>
      <c r="F51" s="172"/>
    </row>
    <row r="52" spans="1:6">
      <c r="A52" s="99"/>
      <c r="B52" s="16"/>
      <c r="C52" s="39" t="s">
        <v>246</v>
      </c>
      <c r="D52" s="38"/>
      <c r="E52" s="201"/>
      <c r="F52" s="172"/>
    </row>
    <row r="53" spans="1:6">
      <c r="A53" s="99"/>
      <c r="B53" s="16"/>
      <c r="C53" s="39" t="s">
        <v>248</v>
      </c>
      <c r="D53" s="38"/>
      <c r="E53" s="201"/>
      <c r="F53" s="172"/>
    </row>
    <row r="54" spans="1:6">
      <c r="A54" s="99"/>
      <c r="B54" s="16"/>
      <c r="C54" s="110" t="s">
        <v>707</v>
      </c>
      <c r="D54" s="38">
        <v>6</v>
      </c>
      <c r="E54" s="201"/>
      <c r="F54" s="172"/>
    </row>
    <row r="55" spans="1:6">
      <c r="A55" s="99"/>
      <c r="B55" s="16"/>
      <c r="C55" s="91" t="s">
        <v>247</v>
      </c>
      <c r="D55" s="38"/>
      <c r="E55" s="201"/>
      <c r="F55" s="172"/>
    </row>
    <row r="56" spans="1:6">
      <c r="A56" s="99"/>
      <c r="B56" s="16"/>
      <c r="C56" s="83" t="s">
        <v>710</v>
      </c>
      <c r="D56" s="38"/>
      <c r="E56" s="201"/>
      <c r="F56" s="172"/>
    </row>
    <row r="57" spans="1:6">
      <c r="A57" s="99"/>
      <c r="B57" s="16"/>
      <c r="C57" s="85" t="s">
        <v>704</v>
      </c>
      <c r="D57" s="38"/>
      <c r="E57" s="201"/>
      <c r="F57" s="172"/>
    </row>
    <row r="58" spans="1:6">
      <c r="A58" s="99"/>
      <c r="B58" s="16"/>
      <c r="C58" s="39" t="s">
        <v>246</v>
      </c>
      <c r="D58" s="38"/>
      <c r="E58" s="201"/>
      <c r="F58" s="172"/>
    </row>
    <row r="59" spans="1:6">
      <c r="A59" s="99"/>
      <c r="B59" s="16"/>
      <c r="C59" s="39" t="s">
        <v>248</v>
      </c>
      <c r="D59" s="38"/>
      <c r="E59" s="201"/>
      <c r="F59" s="172"/>
    </row>
    <row r="60" spans="1:6">
      <c r="A60" s="99"/>
      <c r="B60" s="16"/>
      <c r="C60" s="106" t="s">
        <v>252</v>
      </c>
      <c r="D60" s="38"/>
      <c r="E60" s="201"/>
      <c r="F60" s="172"/>
    </row>
    <row r="61" spans="1:6">
      <c r="A61" s="99"/>
      <c r="B61" s="16"/>
      <c r="C61" s="110" t="s">
        <v>703</v>
      </c>
      <c r="D61" s="38">
        <v>3</v>
      </c>
      <c r="E61" s="201"/>
      <c r="F61" s="172"/>
    </row>
    <row r="62" spans="1:6">
      <c r="A62" s="99"/>
      <c r="B62" s="16"/>
      <c r="C62" s="91" t="s">
        <v>253</v>
      </c>
      <c r="D62" s="38"/>
      <c r="E62" s="201"/>
      <c r="F62" s="172"/>
    </row>
    <row r="63" spans="1:6">
      <c r="A63" s="99"/>
      <c r="B63" s="16"/>
      <c r="C63" s="83" t="s">
        <v>710</v>
      </c>
      <c r="D63" s="38"/>
      <c r="E63" s="201"/>
      <c r="F63" s="172"/>
    </row>
    <row r="64" spans="1:6">
      <c r="A64" s="99"/>
      <c r="B64" s="16"/>
      <c r="C64" s="85" t="s">
        <v>704</v>
      </c>
      <c r="D64" s="38"/>
      <c r="E64" s="201"/>
      <c r="F64" s="172"/>
    </row>
    <row r="65" spans="1:6">
      <c r="A65" s="99"/>
      <c r="B65" s="16"/>
      <c r="C65" s="39" t="s">
        <v>246</v>
      </c>
      <c r="D65" s="38"/>
      <c r="E65" s="201"/>
      <c r="F65" s="172"/>
    </row>
    <row r="66" spans="1:6">
      <c r="A66" s="99"/>
      <c r="B66" s="16"/>
      <c r="C66" s="39" t="s">
        <v>248</v>
      </c>
      <c r="D66" s="38"/>
      <c r="E66" s="201"/>
      <c r="F66" s="172"/>
    </row>
    <row r="67" spans="1:6">
      <c r="A67" s="99"/>
      <c r="B67" s="16"/>
      <c r="C67" s="110" t="s">
        <v>708</v>
      </c>
      <c r="D67" s="38">
        <v>6</v>
      </c>
      <c r="E67" s="201"/>
      <c r="F67" s="172"/>
    </row>
    <row r="68" spans="1:6">
      <c r="A68" s="99"/>
      <c r="B68" s="16"/>
      <c r="C68" s="91" t="s">
        <v>247</v>
      </c>
      <c r="D68" s="38"/>
      <c r="E68" s="201"/>
      <c r="F68" s="172"/>
    </row>
    <row r="69" spans="1:6">
      <c r="A69" s="99"/>
      <c r="B69" s="16"/>
      <c r="C69" s="83" t="s">
        <v>710</v>
      </c>
      <c r="D69" s="38"/>
      <c r="E69" s="201"/>
      <c r="F69" s="172"/>
    </row>
    <row r="70" spans="1:6">
      <c r="A70" s="99"/>
      <c r="B70" s="16"/>
      <c r="C70" s="85" t="s">
        <v>704</v>
      </c>
      <c r="D70" s="38"/>
      <c r="E70" s="201"/>
      <c r="F70" s="172"/>
    </row>
    <row r="71" spans="1:6">
      <c r="A71" s="99"/>
      <c r="B71" s="16"/>
      <c r="C71" s="39" t="s">
        <v>246</v>
      </c>
      <c r="D71" s="38"/>
      <c r="E71" s="201"/>
      <c r="F71" s="172"/>
    </row>
    <row r="72" spans="1:6">
      <c r="A72" s="99"/>
      <c r="B72" s="16"/>
      <c r="C72" s="39" t="s">
        <v>248</v>
      </c>
      <c r="D72" s="38"/>
      <c r="E72" s="201"/>
      <c r="F72" s="172"/>
    </row>
    <row r="73" spans="1:6">
      <c r="A73" s="107"/>
      <c r="B73" s="35"/>
      <c r="C73" s="108"/>
      <c r="D73" s="103"/>
      <c r="E73" s="212"/>
      <c r="F73" s="213"/>
    </row>
    <row r="74" spans="1:6" ht="45">
      <c r="A74" s="86"/>
      <c r="B74" s="16" t="s">
        <v>265</v>
      </c>
      <c r="C74" s="83" t="s">
        <v>461</v>
      </c>
      <c r="D74" s="38">
        <v>52</v>
      </c>
      <c r="E74" s="409"/>
      <c r="F74" s="214">
        <f t="shared" si="0"/>
        <v>0</v>
      </c>
    </row>
    <row r="75" spans="1:6" ht="15.75" thickBot="1">
      <c r="A75" s="111"/>
      <c r="B75" s="112"/>
      <c r="C75" s="113"/>
      <c r="D75" s="74"/>
      <c r="E75" s="215"/>
      <c r="F75" s="216"/>
    </row>
    <row r="76" spans="1:6">
      <c r="E76" s="204"/>
    </row>
    <row r="78" spans="1:6" ht="15.75" thickBot="1"/>
    <row r="79" spans="1:6" ht="19.5" thickBot="1">
      <c r="A79" s="22"/>
      <c r="B79" s="23" t="s">
        <v>211</v>
      </c>
      <c r="C79" s="23"/>
      <c r="D79" s="24"/>
      <c r="E79" s="196"/>
      <c r="F79" s="206">
        <f>SUM(F5:F77)</f>
        <v>0</v>
      </c>
    </row>
  </sheetData>
  <sheetProtection password="CC5B" sheet="1" objects="1" scenarios="1"/>
  <mergeCells count="1">
    <mergeCell ref="D1:F1"/>
  </mergeCells>
  <pageMargins left="0.70866141732283472" right="0.70866141732283472" top="0.78740157480314965" bottom="0.78740157480314965" header="0.31496062992125984" footer="0.31496062992125984"/>
  <pageSetup paperSize="9" scale="11" fitToHeight="0" orientation="landscape"/>
  <headerFooter>
    <oddFooter>&amp;C&amp;N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enableFormatConditionsCalculation="0">
    <tabColor rgb="FFFF0000"/>
    <pageSetUpPr fitToPage="1"/>
  </sheetPr>
  <dimension ref="A1:F196"/>
  <sheetViews>
    <sheetView topLeftCell="A173" workbookViewId="0">
      <selection activeCell="E191" sqref="E191"/>
    </sheetView>
  </sheetViews>
  <sheetFormatPr defaultColWidth="8.85546875" defaultRowHeight="15"/>
  <cols>
    <col min="1" max="1" width="7" customWidth="1"/>
    <col min="2" max="2" width="36.42578125" customWidth="1"/>
    <col min="3" max="3" width="67" customWidth="1"/>
    <col min="4" max="4" width="11.28515625" style="1" customWidth="1"/>
    <col min="5" max="6" width="20" style="165" customWidth="1"/>
  </cols>
  <sheetData>
    <row r="1" spans="1:6" ht="15.75" thickBot="1"/>
    <row r="2" spans="1:6">
      <c r="A2" t="s">
        <v>190</v>
      </c>
      <c r="D2" s="452"/>
      <c r="E2" s="453"/>
      <c r="F2" s="454"/>
    </row>
    <row r="3" spans="1:6">
      <c r="C3" s="2"/>
      <c r="D3" s="38"/>
      <c r="E3" s="177"/>
      <c r="F3" s="166"/>
    </row>
    <row r="4" spans="1:6">
      <c r="A4" s="20" t="s">
        <v>154</v>
      </c>
      <c r="B4" s="11"/>
      <c r="C4" s="3"/>
      <c r="D4" s="38"/>
      <c r="E4" s="194"/>
      <c r="F4" s="166"/>
    </row>
    <row r="5" spans="1:6">
      <c r="A5" s="10"/>
      <c r="B5" s="11"/>
      <c r="C5" s="3"/>
      <c r="D5" s="51" t="s">
        <v>3</v>
      </c>
      <c r="E5" s="217" t="s">
        <v>74</v>
      </c>
      <c r="F5" s="190" t="s">
        <v>75</v>
      </c>
    </row>
    <row r="6" spans="1:6" ht="15.75" thickBot="1">
      <c r="D6" s="43"/>
      <c r="E6" s="177"/>
      <c r="F6" s="166"/>
    </row>
    <row r="7" spans="1:6">
      <c r="A7" s="79" t="s">
        <v>545</v>
      </c>
      <c r="B7" s="80" t="s">
        <v>97</v>
      </c>
      <c r="C7" s="117" t="s">
        <v>155</v>
      </c>
      <c r="D7" s="40">
        <v>134</v>
      </c>
      <c r="E7" s="410"/>
      <c r="F7" s="171">
        <f>D7*E7</f>
        <v>0</v>
      </c>
    </row>
    <row r="8" spans="1:6" ht="30">
      <c r="A8" s="82"/>
      <c r="B8" s="25"/>
      <c r="C8" s="83" t="s">
        <v>156</v>
      </c>
      <c r="D8" s="38"/>
      <c r="E8" s="194"/>
      <c r="F8" s="166"/>
    </row>
    <row r="9" spans="1:6">
      <c r="A9" s="82"/>
      <c r="B9" s="84"/>
      <c r="C9" s="85" t="s">
        <v>217</v>
      </c>
      <c r="D9" s="38"/>
      <c r="E9" s="194"/>
      <c r="F9" s="166"/>
    </row>
    <row r="10" spans="1:6">
      <c r="A10" s="82"/>
      <c r="B10" s="84"/>
      <c r="C10" s="85"/>
      <c r="D10" s="38"/>
      <c r="E10" s="194"/>
      <c r="F10" s="166"/>
    </row>
    <row r="11" spans="1:6">
      <c r="A11" s="82"/>
      <c r="B11" s="84"/>
      <c r="C11" s="85" t="s">
        <v>639</v>
      </c>
      <c r="D11" s="38">
        <v>18</v>
      </c>
      <c r="E11" s="194"/>
      <c r="F11" s="166"/>
    </row>
    <row r="12" spans="1:6">
      <c r="A12" s="82"/>
      <c r="B12" s="84"/>
      <c r="C12" s="85" t="s">
        <v>640</v>
      </c>
      <c r="D12" s="38">
        <v>28</v>
      </c>
      <c r="E12" s="194"/>
      <c r="F12" s="166"/>
    </row>
    <row r="13" spans="1:6">
      <c r="A13" s="82"/>
      <c r="B13" s="84"/>
      <c r="C13" s="85" t="s">
        <v>641</v>
      </c>
      <c r="D13" s="38">
        <v>60</v>
      </c>
      <c r="E13" s="194"/>
      <c r="F13" s="166"/>
    </row>
    <row r="14" spans="1:6">
      <c r="A14" s="82"/>
      <c r="B14" s="84"/>
      <c r="C14" s="85" t="s">
        <v>642</v>
      </c>
      <c r="D14" s="38">
        <f>SUM(D7-D11-D12-D13)</f>
        <v>28</v>
      </c>
      <c r="E14" s="194"/>
      <c r="F14" s="166"/>
    </row>
    <row r="15" spans="1:6">
      <c r="A15" s="82"/>
      <c r="B15" s="16"/>
      <c r="C15" s="85"/>
      <c r="D15" s="48"/>
      <c r="E15" s="194"/>
      <c r="F15" s="166"/>
    </row>
    <row r="16" spans="1:6">
      <c r="A16" s="86" t="s">
        <v>550</v>
      </c>
      <c r="B16" s="30" t="s">
        <v>158</v>
      </c>
      <c r="C16" s="91" t="s">
        <v>159</v>
      </c>
      <c r="D16" s="114">
        <v>9</v>
      </c>
      <c r="E16" s="404"/>
      <c r="F16" s="183">
        <f>D16*E16</f>
        <v>0</v>
      </c>
    </row>
    <row r="17" spans="1:6" ht="30">
      <c r="A17" s="82"/>
      <c r="B17" s="16"/>
      <c r="C17" s="83" t="s">
        <v>331</v>
      </c>
      <c r="D17" s="48"/>
      <c r="E17" s="194"/>
      <c r="F17" s="166"/>
    </row>
    <row r="18" spans="1:6">
      <c r="A18" s="82"/>
      <c r="B18" s="16"/>
      <c r="C18" s="83" t="s">
        <v>644</v>
      </c>
      <c r="D18" s="48"/>
      <c r="E18" s="194"/>
      <c r="F18" s="166"/>
    </row>
    <row r="19" spans="1:6">
      <c r="A19" s="82"/>
      <c r="B19" s="16"/>
      <c r="C19" s="39" t="s">
        <v>643</v>
      </c>
      <c r="D19" s="48"/>
      <c r="E19" s="194"/>
      <c r="F19" s="166"/>
    </row>
    <row r="20" spans="1:6">
      <c r="A20" s="82"/>
      <c r="B20" s="16"/>
      <c r="C20" s="85"/>
      <c r="D20" s="48"/>
      <c r="E20" s="194"/>
      <c r="F20" s="166"/>
    </row>
    <row r="21" spans="1:6">
      <c r="A21" s="82"/>
      <c r="B21" s="16"/>
      <c r="C21" s="85"/>
      <c r="D21" s="48"/>
      <c r="E21" s="194"/>
      <c r="F21" s="166"/>
    </row>
    <row r="22" spans="1:6">
      <c r="A22" s="82"/>
      <c r="B22" s="16"/>
      <c r="C22" s="85"/>
      <c r="D22" s="48"/>
      <c r="E22" s="194"/>
      <c r="F22" s="166"/>
    </row>
    <row r="23" spans="1:6">
      <c r="A23" s="82"/>
      <c r="B23" s="16"/>
      <c r="C23" s="85"/>
      <c r="D23" s="48"/>
      <c r="E23" s="194"/>
      <c r="F23" s="166"/>
    </row>
    <row r="24" spans="1:6">
      <c r="A24" s="92" t="s">
        <v>552</v>
      </c>
      <c r="B24" s="29" t="s">
        <v>157</v>
      </c>
      <c r="C24" s="118" t="s">
        <v>614</v>
      </c>
      <c r="D24" s="114">
        <v>20</v>
      </c>
      <c r="E24" s="404"/>
      <c r="F24" s="183">
        <f>D24*E24</f>
        <v>0</v>
      </c>
    </row>
    <row r="25" spans="1:6" ht="45">
      <c r="A25" s="52"/>
      <c r="B25" s="34"/>
      <c r="C25" s="93" t="s">
        <v>442</v>
      </c>
      <c r="D25" s="49"/>
      <c r="E25" s="218"/>
      <c r="F25" s="175"/>
    </row>
    <row r="26" spans="1:6">
      <c r="A26" s="52"/>
      <c r="B26" s="34"/>
      <c r="C26" s="93"/>
      <c r="D26" s="49"/>
      <c r="E26" s="218"/>
      <c r="F26" s="175"/>
    </row>
    <row r="27" spans="1:6">
      <c r="A27" s="52"/>
      <c r="B27" s="34"/>
      <c r="C27" s="93" t="s">
        <v>645</v>
      </c>
      <c r="D27" s="49">
        <v>1</v>
      </c>
      <c r="E27" s="218"/>
      <c r="F27" s="175"/>
    </row>
    <row r="28" spans="1:6">
      <c r="A28" s="52"/>
      <c r="B28" s="34"/>
      <c r="C28" s="93" t="s">
        <v>646</v>
      </c>
      <c r="D28" s="49">
        <v>1</v>
      </c>
      <c r="E28" s="218"/>
      <c r="F28" s="175"/>
    </row>
    <row r="29" spans="1:6">
      <c r="A29" s="52"/>
      <c r="B29" s="34"/>
      <c r="C29" s="93" t="s">
        <v>647</v>
      </c>
      <c r="D29" s="49">
        <v>3</v>
      </c>
      <c r="E29" s="218"/>
      <c r="F29" s="175"/>
    </row>
    <row r="30" spans="1:6">
      <c r="A30" s="52"/>
      <c r="B30" s="34"/>
      <c r="C30" s="93" t="s">
        <v>648</v>
      </c>
      <c r="D30" s="49">
        <v>5</v>
      </c>
      <c r="E30" s="218"/>
      <c r="F30" s="175"/>
    </row>
    <row r="31" spans="1:6">
      <c r="A31" s="52"/>
      <c r="B31" s="34"/>
      <c r="C31" s="119" t="s">
        <v>54</v>
      </c>
      <c r="D31" s="49">
        <v>1</v>
      </c>
      <c r="E31" s="218"/>
      <c r="F31" s="175"/>
    </row>
    <row r="32" spans="1:6">
      <c r="A32" s="52"/>
      <c r="B32" s="34"/>
      <c r="C32" s="119" t="s">
        <v>649</v>
      </c>
      <c r="D32" s="49">
        <v>1</v>
      </c>
      <c r="E32" s="218"/>
      <c r="F32" s="175"/>
    </row>
    <row r="33" spans="1:6">
      <c r="A33" s="52"/>
      <c r="B33" s="34"/>
      <c r="C33" s="119" t="s">
        <v>91</v>
      </c>
      <c r="D33" s="49">
        <v>1</v>
      </c>
      <c r="E33" s="218"/>
      <c r="F33" s="175"/>
    </row>
    <row r="34" spans="1:6">
      <c r="A34" s="52"/>
      <c r="B34" s="34"/>
      <c r="C34" s="119" t="s">
        <v>650</v>
      </c>
      <c r="D34" s="49">
        <v>1</v>
      </c>
      <c r="E34" s="218"/>
      <c r="F34" s="175"/>
    </row>
    <row r="35" spans="1:6">
      <c r="A35" s="52"/>
      <c r="B35" s="34"/>
      <c r="C35" s="119" t="s">
        <v>651</v>
      </c>
      <c r="D35" s="49">
        <v>6</v>
      </c>
      <c r="E35" s="219"/>
      <c r="F35" s="176"/>
    </row>
    <row r="36" spans="1:6">
      <c r="A36" s="52"/>
      <c r="B36" s="162"/>
      <c r="C36" s="119"/>
      <c r="D36" s="50"/>
      <c r="E36" s="219"/>
      <c r="F36" s="176"/>
    </row>
    <row r="37" spans="1:6">
      <c r="A37" s="52"/>
      <c r="B37" s="162"/>
      <c r="C37" s="119"/>
      <c r="D37" s="50"/>
      <c r="E37" s="219"/>
      <c r="F37" s="176"/>
    </row>
    <row r="38" spans="1:6">
      <c r="A38" s="52"/>
      <c r="B38" s="162"/>
      <c r="C38" s="120"/>
      <c r="D38" s="50"/>
      <c r="E38" s="219"/>
      <c r="F38" s="176"/>
    </row>
    <row r="39" spans="1:6">
      <c r="A39" s="92" t="s">
        <v>555</v>
      </c>
      <c r="B39" s="12" t="s">
        <v>218</v>
      </c>
      <c r="C39" s="121" t="s">
        <v>452</v>
      </c>
      <c r="D39" s="114">
        <v>2</v>
      </c>
      <c r="E39" s="404"/>
      <c r="F39" s="183">
        <f>D39*E39</f>
        <v>0</v>
      </c>
    </row>
    <row r="40" spans="1:6" ht="75">
      <c r="A40" s="52"/>
      <c r="B40" s="455"/>
      <c r="C40" s="93" t="s">
        <v>456</v>
      </c>
      <c r="D40" s="98"/>
      <c r="E40" s="218"/>
      <c r="F40" s="175"/>
    </row>
    <row r="41" spans="1:6">
      <c r="A41" s="52"/>
      <c r="B41" s="455"/>
      <c r="C41" s="88" t="s">
        <v>453</v>
      </c>
      <c r="D41" s="50"/>
      <c r="E41" s="219"/>
      <c r="F41" s="176"/>
    </row>
    <row r="42" spans="1:6">
      <c r="A42" s="52"/>
      <c r="B42" s="162"/>
      <c r="C42" s="93" t="s">
        <v>455</v>
      </c>
      <c r="D42" s="50"/>
      <c r="E42" s="219"/>
      <c r="F42" s="176"/>
    </row>
    <row r="43" spans="1:6">
      <c r="A43" s="52"/>
      <c r="B43" s="162"/>
      <c r="C43" s="93" t="s">
        <v>454</v>
      </c>
      <c r="D43" s="50"/>
      <c r="E43" s="219"/>
      <c r="F43" s="176"/>
    </row>
    <row r="44" spans="1:6">
      <c r="A44" s="52"/>
      <c r="B44" s="162"/>
      <c r="C44" s="88" t="s">
        <v>332</v>
      </c>
      <c r="D44" s="50"/>
      <c r="E44" s="219"/>
      <c r="F44" s="176"/>
    </row>
    <row r="45" spans="1:6">
      <c r="A45" s="52"/>
      <c r="B45" s="162"/>
      <c r="C45" s="122"/>
      <c r="D45" s="50"/>
      <c r="E45" s="219"/>
      <c r="F45" s="176"/>
    </row>
    <row r="46" spans="1:6" s="9" customFormat="1">
      <c r="A46" s="92" t="s">
        <v>571</v>
      </c>
      <c r="B46" s="12" t="s">
        <v>228</v>
      </c>
      <c r="C46" s="124" t="s">
        <v>335</v>
      </c>
      <c r="D46" s="114">
        <v>4</v>
      </c>
      <c r="E46" s="404"/>
      <c r="F46" s="188">
        <f>D46*E46</f>
        <v>0</v>
      </c>
    </row>
    <row r="47" spans="1:6" s="9" customFormat="1" ht="30">
      <c r="A47" s="52"/>
      <c r="B47" s="3"/>
      <c r="C47" s="125" t="s">
        <v>188</v>
      </c>
      <c r="D47" s="38"/>
      <c r="E47" s="194"/>
      <c r="F47" s="174"/>
    </row>
    <row r="48" spans="1:6" s="9" customFormat="1">
      <c r="A48" s="52"/>
      <c r="B48" s="3"/>
      <c r="C48" s="125" t="s">
        <v>189</v>
      </c>
      <c r="D48" s="38"/>
      <c r="E48" s="194"/>
      <c r="F48" s="174"/>
    </row>
    <row r="49" spans="1:6" s="9" customFormat="1">
      <c r="A49" s="52"/>
      <c r="B49" s="3"/>
      <c r="C49" s="125"/>
      <c r="D49" s="38"/>
      <c r="E49" s="194"/>
      <c r="F49" s="174"/>
    </row>
    <row r="50" spans="1:6" s="9" customFormat="1">
      <c r="A50" s="52"/>
      <c r="B50" s="3"/>
      <c r="C50" s="119" t="s">
        <v>16</v>
      </c>
      <c r="D50" s="38">
        <v>1</v>
      </c>
      <c r="E50" s="194"/>
      <c r="F50" s="174"/>
    </row>
    <row r="51" spans="1:6" s="9" customFormat="1">
      <c r="A51" s="52"/>
      <c r="B51" s="3"/>
      <c r="C51" s="119" t="s">
        <v>78</v>
      </c>
      <c r="D51" s="38">
        <v>1</v>
      </c>
      <c r="E51" s="194"/>
      <c r="F51" s="174"/>
    </row>
    <row r="52" spans="1:6" s="9" customFormat="1">
      <c r="A52" s="52"/>
      <c r="B52" s="3"/>
      <c r="C52" s="119" t="s">
        <v>65</v>
      </c>
      <c r="D52" s="38">
        <v>1</v>
      </c>
      <c r="E52" s="194"/>
      <c r="F52" s="174"/>
    </row>
    <row r="53" spans="1:6" s="9" customFormat="1">
      <c r="A53" s="52"/>
      <c r="B53" s="3"/>
      <c r="C53" s="119" t="s">
        <v>51</v>
      </c>
      <c r="D53" s="38">
        <v>1</v>
      </c>
      <c r="E53" s="194"/>
      <c r="F53" s="174"/>
    </row>
    <row r="54" spans="1:6" s="9" customFormat="1">
      <c r="A54" s="52"/>
      <c r="B54" s="3"/>
      <c r="C54" s="119"/>
      <c r="D54" s="38"/>
      <c r="E54" s="194"/>
      <c r="F54" s="174"/>
    </row>
    <row r="55" spans="1:6" s="9" customFormat="1">
      <c r="A55" s="52"/>
      <c r="B55" s="3"/>
      <c r="C55" s="125"/>
      <c r="D55" s="38"/>
      <c r="E55" s="194"/>
      <c r="F55" s="174"/>
    </row>
    <row r="56" spans="1:6" s="9" customFormat="1">
      <c r="A56" s="52"/>
      <c r="B56" s="3"/>
      <c r="C56" s="122"/>
      <c r="D56" s="38"/>
      <c r="E56" s="194"/>
      <c r="F56" s="174"/>
    </row>
    <row r="57" spans="1:6" s="9" customFormat="1">
      <c r="A57" s="126" t="s">
        <v>12</v>
      </c>
      <c r="B57" s="12" t="s">
        <v>177</v>
      </c>
      <c r="C57" s="89" t="s">
        <v>178</v>
      </c>
      <c r="D57" s="114">
        <v>3</v>
      </c>
      <c r="E57" s="404"/>
      <c r="F57" s="188">
        <f>D57*E57</f>
        <v>0</v>
      </c>
    </row>
    <row r="58" spans="1:6" s="9" customFormat="1" ht="30">
      <c r="A58" s="82"/>
      <c r="B58" s="16"/>
      <c r="C58" s="123" t="s">
        <v>179</v>
      </c>
      <c r="D58" s="38"/>
      <c r="E58" s="194"/>
      <c r="F58" s="174"/>
    </row>
    <row r="59" spans="1:6" s="9" customFormat="1">
      <c r="A59" s="82"/>
      <c r="B59" s="16"/>
      <c r="C59" s="90" t="s">
        <v>180</v>
      </c>
      <c r="D59" s="38"/>
      <c r="E59" s="194"/>
      <c r="F59" s="174"/>
    </row>
    <row r="60" spans="1:6" s="9" customFormat="1">
      <c r="A60" s="82"/>
      <c r="B60" s="16"/>
      <c r="C60" s="90"/>
      <c r="D60" s="38"/>
      <c r="E60" s="194"/>
      <c r="F60" s="174"/>
    </row>
    <row r="61" spans="1:6" s="9" customFormat="1">
      <c r="A61" s="82"/>
      <c r="B61" s="16"/>
      <c r="C61" s="90"/>
      <c r="D61" s="38"/>
      <c r="E61" s="194"/>
      <c r="F61" s="174"/>
    </row>
    <row r="62" spans="1:6" s="9" customFormat="1">
      <c r="A62" s="82"/>
      <c r="B62" s="16"/>
      <c r="C62" s="90" t="s">
        <v>653</v>
      </c>
      <c r="D62" s="38"/>
      <c r="E62" s="194"/>
      <c r="F62" s="174"/>
    </row>
    <row r="63" spans="1:6" s="9" customFormat="1">
      <c r="A63" s="82"/>
      <c r="B63" s="16"/>
      <c r="C63" s="90"/>
      <c r="D63" s="38"/>
      <c r="E63" s="194"/>
      <c r="F63" s="174"/>
    </row>
    <row r="64" spans="1:6" s="9" customFormat="1">
      <c r="A64" s="82"/>
      <c r="B64" s="16"/>
      <c r="C64" s="90"/>
      <c r="D64" s="38"/>
      <c r="E64" s="194"/>
      <c r="F64" s="174"/>
    </row>
    <row r="65" spans="1:6" s="9" customFormat="1">
      <c r="A65" s="82"/>
      <c r="B65" s="16"/>
      <c r="C65" s="90"/>
      <c r="D65" s="38"/>
      <c r="E65" s="194"/>
      <c r="F65" s="174"/>
    </row>
    <row r="66" spans="1:6" s="9" customFormat="1">
      <c r="A66" s="52"/>
      <c r="B66" s="16"/>
      <c r="C66" s="122"/>
      <c r="D66" s="38"/>
      <c r="E66" s="194"/>
      <c r="F66" s="174"/>
    </row>
    <row r="67" spans="1:6" s="9" customFormat="1">
      <c r="A67" s="126" t="s">
        <v>50</v>
      </c>
      <c r="B67" s="12" t="s">
        <v>181</v>
      </c>
      <c r="C67" s="89" t="s">
        <v>182</v>
      </c>
      <c r="D67" s="114">
        <v>2</v>
      </c>
      <c r="E67" s="404"/>
      <c r="F67" s="188">
        <f>D67*E67</f>
        <v>0</v>
      </c>
    </row>
    <row r="68" spans="1:6" s="9" customFormat="1" ht="30">
      <c r="A68" s="82"/>
      <c r="B68" s="16"/>
      <c r="C68" s="123" t="s">
        <v>183</v>
      </c>
      <c r="D68" s="38"/>
      <c r="E68" s="194"/>
      <c r="F68" s="174"/>
    </row>
    <row r="69" spans="1:6" s="9" customFormat="1">
      <c r="A69" s="82"/>
      <c r="B69" s="16"/>
      <c r="C69" s="90" t="s">
        <v>79</v>
      </c>
      <c r="D69" s="38"/>
      <c r="E69" s="194"/>
      <c r="F69" s="174"/>
    </row>
    <row r="70" spans="1:6" s="9" customFormat="1">
      <c r="A70" s="82"/>
      <c r="B70" s="16"/>
      <c r="C70" s="90"/>
      <c r="D70" s="38"/>
      <c r="E70" s="194"/>
      <c r="F70" s="174"/>
    </row>
    <row r="71" spans="1:6" s="9" customFormat="1">
      <c r="A71" s="82"/>
      <c r="B71" s="16"/>
      <c r="C71" s="90"/>
      <c r="D71" s="38"/>
      <c r="E71" s="194"/>
      <c r="F71" s="174"/>
    </row>
    <row r="72" spans="1:6" s="9" customFormat="1">
      <c r="A72" s="82"/>
      <c r="B72" s="16"/>
      <c r="C72" s="90" t="s">
        <v>653</v>
      </c>
      <c r="D72" s="38"/>
      <c r="E72" s="194"/>
      <c r="F72" s="174"/>
    </row>
    <row r="73" spans="1:6" s="9" customFormat="1">
      <c r="A73" s="82"/>
      <c r="B73" s="16"/>
      <c r="C73" s="90"/>
      <c r="D73" s="38"/>
      <c r="E73" s="194"/>
      <c r="F73" s="174"/>
    </row>
    <row r="74" spans="1:6" s="9" customFormat="1">
      <c r="A74" s="82"/>
      <c r="B74" s="16"/>
      <c r="C74" s="90"/>
      <c r="D74" s="38"/>
      <c r="E74" s="194"/>
      <c r="F74" s="174"/>
    </row>
    <row r="75" spans="1:6" s="9" customFormat="1">
      <c r="A75" s="82"/>
      <c r="B75" s="16"/>
      <c r="C75" s="90"/>
      <c r="D75" s="38"/>
      <c r="E75" s="194"/>
      <c r="F75" s="174"/>
    </row>
    <row r="76" spans="1:6" s="9" customFormat="1">
      <c r="A76" s="82"/>
      <c r="B76" s="16"/>
      <c r="C76" s="90"/>
      <c r="D76" s="38"/>
      <c r="E76" s="194"/>
      <c r="F76" s="174"/>
    </row>
    <row r="77" spans="1:6" s="9" customFormat="1">
      <c r="A77" s="82"/>
      <c r="B77" s="16"/>
      <c r="C77" s="90"/>
      <c r="D77" s="38"/>
      <c r="E77" s="194"/>
      <c r="F77" s="174"/>
    </row>
    <row r="78" spans="1:6" s="9" customFormat="1">
      <c r="A78" s="52"/>
      <c r="B78" s="16"/>
      <c r="C78" s="90"/>
      <c r="D78" s="38"/>
      <c r="E78" s="194"/>
      <c r="F78" s="174"/>
    </row>
    <row r="79" spans="1:6" s="9" customFormat="1">
      <c r="A79" s="126" t="s">
        <v>89</v>
      </c>
      <c r="B79" s="12" t="s">
        <v>184</v>
      </c>
      <c r="C79" s="124" t="s">
        <v>185</v>
      </c>
      <c r="D79" s="114">
        <v>2</v>
      </c>
      <c r="E79" s="404"/>
      <c r="F79" s="188">
        <f>D79*E79</f>
        <v>0</v>
      </c>
    </row>
    <row r="80" spans="1:6" s="9" customFormat="1">
      <c r="A80" s="82"/>
      <c r="B80" s="16"/>
      <c r="C80" s="90" t="s">
        <v>186</v>
      </c>
      <c r="D80" s="38"/>
      <c r="E80" s="194"/>
      <c r="F80" s="174"/>
    </row>
    <row r="81" spans="1:6" s="9" customFormat="1">
      <c r="A81" s="82"/>
      <c r="B81" s="16"/>
      <c r="C81" s="90" t="s">
        <v>79</v>
      </c>
      <c r="D81" s="38"/>
      <c r="E81" s="194"/>
      <c r="F81" s="174"/>
    </row>
    <row r="82" spans="1:6" s="9" customFormat="1">
      <c r="A82" s="82"/>
      <c r="B82" s="16"/>
      <c r="C82" s="90"/>
      <c r="D82" s="38"/>
      <c r="E82" s="194"/>
      <c r="F82" s="174"/>
    </row>
    <row r="83" spans="1:6" s="9" customFormat="1">
      <c r="A83" s="82"/>
      <c r="B83" s="16"/>
      <c r="C83" s="90" t="s">
        <v>653</v>
      </c>
      <c r="D83" s="38"/>
      <c r="E83" s="194"/>
      <c r="F83" s="174"/>
    </row>
    <row r="84" spans="1:6" s="9" customFormat="1">
      <c r="A84" s="82"/>
      <c r="B84" s="16"/>
      <c r="C84" s="90"/>
      <c r="D84" s="38"/>
      <c r="E84" s="194"/>
      <c r="F84" s="174"/>
    </row>
    <row r="85" spans="1:6" s="9" customFormat="1">
      <c r="A85" s="82"/>
      <c r="B85" s="16"/>
      <c r="C85" s="90"/>
      <c r="D85" s="38"/>
      <c r="E85" s="194"/>
      <c r="F85" s="174"/>
    </row>
    <row r="86" spans="1:6" s="9" customFormat="1">
      <c r="A86" s="52"/>
      <c r="B86" s="16"/>
      <c r="C86" s="90"/>
      <c r="D86" s="38"/>
      <c r="E86" s="194"/>
      <c r="F86" s="174"/>
    </row>
    <row r="87" spans="1:6" s="9" customFormat="1">
      <c r="A87" s="126" t="s">
        <v>135</v>
      </c>
      <c r="B87" s="33" t="s">
        <v>336</v>
      </c>
      <c r="C87" s="118" t="s">
        <v>337</v>
      </c>
      <c r="D87" s="114">
        <v>1</v>
      </c>
      <c r="E87" s="404"/>
      <c r="F87" s="188">
        <f>D87*E87</f>
        <v>0</v>
      </c>
    </row>
    <row r="88" spans="1:6">
      <c r="A88" s="42"/>
      <c r="B88" s="2"/>
      <c r="C88" s="90" t="s">
        <v>653</v>
      </c>
      <c r="D88" s="42"/>
      <c r="E88" s="177"/>
      <c r="F88" s="166"/>
    </row>
    <row r="89" spans="1:6">
      <c r="A89" s="42"/>
      <c r="B89" s="2"/>
      <c r="C89" s="90"/>
      <c r="D89" s="42"/>
      <c r="E89" s="177"/>
      <c r="F89" s="166"/>
    </row>
    <row r="90" spans="1:6" ht="60">
      <c r="A90" s="126" t="s">
        <v>136</v>
      </c>
      <c r="B90" s="33" t="s">
        <v>528</v>
      </c>
      <c r="C90" s="121" t="s">
        <v>529</v>
      </c>
      <c r="D90" s="114">
        <v>1</v>
      </c>
      <c r="E90" s="404"/>
      <c r="F90" s="188">
        <f>D90*E90</f>
        <v>0</v>
      </c>
    </row>
    <row r="91" spans="1:6">
      <c r="A91" s="42"/>
      <c r="B91" s="2"/>
      <c r="C91" s="39" t="s">
        <v>530</v>
      </c>
      <c r="D91" s="42"/>
      <c r="E91" s="177"/>
      <c r="F91" s="166"/>
    </row>
    <row r="92" spans="1:6">
      <c r="A92" s="42"/>
      <c r="B92" s="2"/>
      <c r="C92" s="127"/>
      <c r="D92" s="42"/>
      <c r="E92" s="177"/>
      <c r="F92" s="166"/>
    </row>
    <row r="93" spans="1:6">
      <c r="A93" s="42"/>
      <c r="B93" s="2"/>
      <c r="C93" s="90" t="s">
        <v>653</v>
      </c>
      <c r="D93" s="42"/>
      <c r="E93" s="177"/>
      <c r="F93" s="166"/>
    </row>
    <row r="94" spans="1:6">
      <c r="A94" s="42"/>
      <c r="B94" s="2"/>
      <c r="C94" s="127"/>
      <c r="D94" s="42"/>
      <c r="E94" s="177"/>
      <c r="F94" s="166"/>
    </row>
    <row r="95" spans="1:6">
      <c r="A95" s="42"/>
      <c r="B95" s="2"/>
      <c r="C95" s="127"/>
      <c r="D95" s="42"/>
      <c r="E95" s="177"/>
      <c r="F95" s="166"/>
    </row>
    <row r="96" spans="1:6">
      <c r="A96" s="42"/>
      <c r="B96" s="2"/>
      <c r="C96" s="127"/>
      <c r="D96" s="42"/>
      <c r="E96" s="177"/>
      <c r="F96" s="166"/>
    </row>
    <row r="97" spans="1:6" s="3" customFormat="1">
      <c r="A97" s="126" t="s">
        <v>141</v>
      </c>
      <c r="B97" s="12" t="s">
        <v>232</v>
      </c>
      <c r="C97" s="89" t="s">
        <v>231</v>
      </c>
      <c r="D97" s="114">
        <v>300</v>
      </c>
      <c r="E97" s="411"/>
      <c r="F97" s="169">
        <f>D97*E97</f>
        <v>0</v>
      </c>
    </row>
    <row r="98" spans="1:6" s="3" customFormat="1" ht="32.25">
      <c r="A98" s="82"/>
      <c r="B98" s="16"/>
      <c r="C98" s="123" t="s">
        <v>168</v>
      </c>
      <c r="D98" s="38"/>
      <c r="E98" s="194"/>
      <c r="F98" s="174"/>
    </row>
    <row r="99" spans="1:6" s="3" customFormat="1">
      <c r="A99" s="82"/>
      <c r="B99" s="16"/>
      <c r="C99" s="90" t="s">
        <v>169</v>
      </c>
      <c r="D99" s="38"/>
      <c r="E99" s="194"/>
      <c r="F99" s="174"/>
    </row>
    <row r="100" spans="1:6" s="3" customFormat="1">
      <c r="A100" s="82"/>
      <c r="B100" s="16"/>
      <c r="C100" s="90"/>
      <c r="D100" s="38"/>
      <c r="E100" s="194"/>
      <c r="F100" s="174"/>
    </row>
    <row r="101" spans="1:6" s="3" customFormat="1">
      <c r="A101" s="82"/>
      <c r="B101" s="16"/>
      <c r="C101" s="128" t="s">
        <v>654</v>
      </c>
      <c r="D101" s="38">
        <v>200</v>
      </c>
      <c r="E101" s="194"/>
      <c r="F101" s="174"/>
    </row>
    <row r="102" spans="1:6" s="3" customFormat="1">
      <c r="A102" s="82"/>
      <c r="B102" s="16"/>
      <c r="C102" s="90" t="s">
        <v>16</v>
      </c>
      <c r="D102" s="38">
        <v>34</v>
      </c>
      <c r="E102" s="194"/>
      <c r="F102" s="174"/>
    </row>
    <row r="103" spans="1:6" s="3" customFormat="1">
      <c r="A103" s="82"/>
      <c r="B103" s="16"/>
      <c r="C103" s="90" t="s">
        <v>78</v>
      </c>
      <c r="D103" s="38">
        <v>66</v>
      </c>
      <c r="E103" s="194"/>
      <c r="F103" s="174"/>
    </row>
    <row r="104" spans="1:6" s="3" customFormat="1">
      <c r="A104" s="52"/>
      <c r="B104" s="16"/>
      <c r="C104" s="122"/>
      <c r="D104" s="38"/>
      <c r="E104" s="194"/>
      <c r="F104" s="174"/>
    </row>
    <row r="105" spans="1:6" s="3" customFormat="1">
      <c r="A105" s="126" t="s">
        <v>142</v>
      </c>
      <c r="B105" s="12" t="s">
        <v>233</v>
      </c>
      <c r="C105" s="89" t="s">
        <v>234</v>
      </c>
      <c r="D105" s="114">
        <v>200</v>
      </c>
      <c r="E105" s="411"/>
      <c r="F105" s="169">
        <f>D105*E105</f>
        <v>0</v>
      </c>
    </row>
    <row r="106" spans="1:6" s="3" customFormat="1" ht="32.25">
      <c r="A106" s="82"/>
      <c r="B106" s="16"/>
      <c r="C106" s="123" t="s">
        <v>170</v>
      </c>
      <c r="D106" s="38"/>
      <c r="E106" s="194"/>
      <c r="F106" s="174"/>
    </row>
    <row r="107" spans="1:6" s="3" customFormat="1">
      <c r="A107" s="82"/>
      <c r="B107" s="16"/>
      <c r="C107" s="90" t="s">
        <v>171</v>
      </c>
      <c r="D107" s="38"/>
      <c r="E107" s="194"/>
      <c r="F107" s="174"/>
    </row>
    <row r="108" spans="1:6" s="3" customFormat="1">
      <c r="A108" s="82"/>
      <c r="B108" s="16"/>
      <c r="C108" s="90"/>
      <c r="D108" s="38"/>
      <c r="E108" s="194"/>
      <c r="F108" s="174"/>
    </row>
    <row r="109" spans="1:6" s="3" customFormat="1">
      <c r="A109" s="82"/>
      <c r="B109" s="16"/>
      <c r="C109" s="128" t="s">
        <v>654</v>
      </c>
      <c r="D109" s="38"/>
      <c r="E109" s="194"/>
      <c r="F109" s="174"/>
    </row>
    <row r="110" spans="1:6" s="3" customFormat="1">
      <c r="A110" s="82"/>
      <c r="B110" s="16"/>
      <c r="C110" s="90"/>
      <c r="D110" s="38"/>
      <c r="E110" s="194"/>
      <c r="F110" s="174"/>
    </row>
    <row r="111" spans="1:6" s="3" customFormat="1">
      <c r="A111" s="126" t="s">
        <v>143</v>
      </c>
      <c r="B111" s="12" t="s">
        <v>172</v>
      </c>
      <c r="C111" s="89" t="s">
        <v>173</v>
      </c>
      <c r="D111" s="114">
        <v>36</v>
      </c>
      <c r="E111" s="411"/>
      <c r="F111" s="169">
        <f>D111*E111</f>
        <v>0</v>
      </c>
    </row>
    <row r="112" spans="1:6" s="3" customFormat="1" ht="45">
      <c r="A112" s="82"/>
      <c r="B112" s="16"/>
      <c r="C112" s="123" t="s">
        <v>174</v>
      </c>
      <c r="D112" s="38"/>
      <c r="E112" s="194"/>
      <c r="F112" s="174"/>
    </row>
    <row r="113" spans="1:6" s="3" customFormat="1">
      <c r="A113" s="82"/>
      <c r="B113" s="16"/>
      <c r="C113" s="90" t="s">
        <v>175</v>
      </c>
      <c r="D113" s="38"/>
      <c r="E113" s="194"/>
      <c r="F113" s="174"/>
    </row>
    <row r="114" spans="1:6" s="3" customFormat="1">
      <c r="A114" s="82"/>
      <c r="B114" s="16"/>
      <c r="C114" s="90"/>
      <c r="D114" s="38"/>
      <c r="E114" s="194"/>
      <c r="F114" s="174"/>
    </row>
    <row r="115" spans="1:6" s="3" customFormat="1">
      <c r="A115" s="82"/>
      <c r="B115" s="16"/>
      <c r="C115" s="128" t="s">
        <v>654</v>
      </c>
      <c r="D115" s="38"/>
      <c r="E115" s="194"/>
      <c r="F115" s="174"/>
    </row>
    <row r="116" spans="1:6" s="3" customFormat="1">
      <c r="A116" s="129"/>
      <c r="B116" s="16"/>
      <c r="C116" s="122"/>
      <c r="D116" s="38"/>
      <c r="E116" s="194"/>
      <c r="F116" s="174"/>
    </row>
    <row r="117" spans="1:6" s="3" customFormat="1">
      <c r="A117" s="126" t="s">
        <v>317</v>
      </c>
      <c r="B117" s="12" t="s">
        <v>339</v>
      </c>
      <c r="C117" s="91" t="s">
        <v>512</v>
      </c>
      <c r="D117" s="114">
        <v>16</v>
      </c>
      <c r="E117" s="411"/>
      <c r="F117" s="169">
        <f>D117*E117</f>
        <v>0</v>
      </c>
    </row>
    <row r="118" spans="1:6" s="3" customFormat="1">
      <c r="A118" s="82"/>
      <c r="B118" s="16"/>
      <c r="C118" s="123" t="s">
        <v>340</v>
      </c>
      <c r="D118" s="38"/>
      <c r="E118" s="194"/>
      <c r="F118" s="174"/>
    </row>
    <row r="119" spans="1:6">
      <c r="A119" s="52"/>
      <c r="B119" s="34"/>
      <c r="C119" s="93" t="s">
        <v>645</v>
      </c>
      <c r="D119" s="49">
        <v>1</v>
      </c>
      <c r="E119" s="218"/>
      <c r="F119" s="175"/>
    </row>
    <row r="120" spans="1:6">
      <c r="A120" s="52"/>
      <c r="B120" s="34"/>
      <c r="C120" s="93" t="s">
        <v>646</v>
      </c>
      <c r="D120" s="49">
        <v>1</v>
      </c>
      <c r="E120" s="218"/>
      <c r="F120" s="175"/>
    </row>
    <row r="121" spans="1:6">
      <c r="A121" s="52"/>
      <c r="B121" s="34"/>
      <c r="C121" s="93" t="s">
        <v>647</v>
      </c>
      <c r="D121" s="49">
        <v>2</v>
      </c>
      <c r="E121" s="218"/>
      <c r="F121" s="175"/>
    </row>
    <row r="122" spans="1:6">
      <c r="A122" s="52"/>
      <c r="B122" s="34"/>
      <c r="C122" s="93" t="s">
        <v>648</v>
      </c>
      <c r="D122" s="49">
        <v>4</v>
      </c>
      <c r="E122" s="218"/>
      <c r="F122" s="175"/>
    </row>
    <row r="123" spans="1:6">
      <c r="A123" s="52"/>
      <c r="B123" s="34"/>
      <c r="C123" s="119" t="s">
        <v>649</v>
      </c>
      <c r="D123" s="49">
        <v>1</v>
      </c>
      <c r="E123" s="218"/>
      <c r="F123" s="175"/>
    </row>
    <row r="124" spans="1:6">
      <c r="A124" s="52"/>
      <c r="B124" s="34"/>
      <c r="C124" s="119" t="s">
        <v>650</v>
      </c>
      <c r="D124" s="49">
        <v>1</v>
      </c>
      <c r="E124" s="218"/>
      <c r="F124" s="175"/>
    </row>
    <row r="125" spans="1:6">
      <c r="A125" s="52"/>
      <c r="B125" s="34"/>
      <c r="C125" s="119" t="s">
        <v>651</v>
      </c>
      <c r="D125" s="49">
        <v>6</v>
      </c>
      <c r="E125" s="219"/>
      <c r="F125" s="176"/>
    </row>
    <row r="126" spans="1:6" s="3" customFormat="1">
      <c r="A126" s="130"/>
      <c r="B126" s="16"/>
      <c r="C126" s="122"/>
      <c r="D126" s="38"/>
      <c r="E126" s="194"/>
      <c r="F126" s="174"/>
    </row>
    <row r="127" spans="1:6" s="3" customFormat="1">
      <c r="A127" s="126" t="s">
        <v>176</v>
      </c>
      <c r="B127" s="15" t="s">
        <v>341</v>
      </c>
      <c r="C127" s="89" t="s">
        <v>342</v>
      </c>
      <c r="D127" s="114">
        <v>11</v>
      </c>
      <c r="E127" s="411"/>
      <c r="F127" s="169">
        <f>D127*E127</f>
        <v>0</v>
      </c>
    </row>
    <row r="128" spans="1:6" s="3" customFormat="1">
      <c r="A128" s="82"/>
      <c r="C128" s="122" t="s">
        <v>343</v>
      </c>
      <c r="D128" s="38"/>
      <c r="E128" s="194"/>
      <c r="F128" s="174"/>
    </row>
    <row r="129" spans="1:6" s="3" customFormat="1">
      <c r="A129" s="82"/>
      <c r="B129" s="16"/>
      <c r="C129" s="123" t="s">
        <v>344</v>
      </c>
      <c r="D129" s="38"/>
      <c r="E129" s="194"/>
      <c r="F129" s="174"/>
    </row>
    <row r="130" spans="1:6" s="3" customFormat="1">
      <c r="A130" s="82"/>
      <c r="B130" s="16"/>
      <c r="C130" s="83" t="s">
        <v>655</v>
      </c>
      <c r="D130" s="38"/>
      <c r="E130" s="194"/>
      <c r="F130" s="174"/>
    </row>
    <row r="131" spans="1:6" s="3" customFormat="1">
      <c r="A131" s="82"/>
      <c r="B131" s="16"/>
      <c r="C131" s="90"/>
      <c r="D131" s="38"/>
      <c r="E131" s="194"/>
      <c r="F131" s="174"/>
    </row>
    <row r="132" spans="1:6" s="3" customFormat="1">
      <c r="A132" s="129"/>
      <c r="B132" s="16"/>
      <c r="C132" s="122"/>
      <c r="D132" s="38"/>
      <c r="E132" s="194"/>
      <c r="F132" s="174"/>
    </row>
    <row r="133" spans="1:6">
      <c r="A133" s="126" t="s">
        <v>594</v>
      </c>
      <c r="B133" s="12" t="s">
        <v>345</v>
      </c>
      <c r="C133" s="89" t="s">
        <v>346</v>
      </c>
      <c r="D133" s="114">
        <v>16</v>
      </c>
      <c r="E133" s="411"/>
      <c r="F133" s="169">
        <f>D133*E133</f>
        <v>0</v>
      </c>
    </row>
    <row r="134" spans="1:6">
      <c r="A134" s="82"/>
      <c r="B134" s="16"/>
      <c r="C134" s="123" t="s">
        <v>161</v>
      </c>
      <c r="D134" s="38"/>
      <c r="E134" s="194"/>
      <c r="F134" s="174"/>
    </row>
    <row r="135" spans="1:6">
      <c r="A135" s="82"/>
      <c r="B135" s="16"/>
      <c r="C135" s="123" t="s">
        <v>347</v>
      </c>
      <c r="D135" s="38"/>
      <c r="E135" s="194"/>
      <c r="F135" s="174"/>
    </row>
    <row r="136" spans="1:6">
      <c r="A136" s="82"/>
      <c r="B136" s="16"/>
      <c r="C136" s="39"/>
      <c r="D136" s="38"/>
      <c r="E136" s="194"/>
      <c r="F136" s="174"/>
    </row>
    <row r="137" spans="1:6">
      <c r="A137" s="52"/>
      <c r="B137" s="34"/>
      <c r="C137" s="93" t="s">
        <v>645</v>
      </c>
      <c r="D137" s="49">
        <v>1</v>
      </c>
      <c r="E137" s="218"/>
      <c r="F137" s="175"/>
    </row>
    <row r="138" spans="1:6">
      <c r="A138" s="52"/>
      <c r="B138" s="34"/>
      <c r="C138" s="93" t="s">
        <v>646</v>
      </c>
      <c r="D138" s="49">
        <v>1</v>
      </c>
      <c r="E138" s="218"/>
      <c r="F138" s="175"/>
    </row>
    <row r="139" spans="1:6">
      <c r="A139" s="52"/>
      <c r="B139" s="34"/>
      <c r="C139" s="93" t="s">
        <v>647</v>
      </c>
      <c r="D139" s="49">
        <v>2</v>
      </c>
      <c r="E139" s="218"/>
      <c r="F139" s="175"/>
    </row>
    <row r="140" spans="1:6">
      <c r="A140" s="52"/>
      <c r="B140" s="34"/>
      <c r="C140" s="93" t="s">
        <v>648</v>
      </c>
      <c r="D140" s="49">
        <v>4</v>
      </c>
      <c r="E140" s="218"/>
      <c r="F140" s="175"/>
    </row>
    <row r="141" spans="1:6">
      <c r="A141" s="52"/>
      <c r="B141" s="34"/>
      <c r="C141" s="119" t="s">
        <v>649</v>
      </c>
      <c r="D141" s="49">
        <v>1</v>
      </c>
      <c r="E141" s="218"/>
      <c r="F141" s="175"/>
    </row>
    <row r="142" spans="1:6">
      <c r="A142" s="52"/>
      <c r="B142" s="34"/>
      <c r="C142" s="119" t="s">
        <v>650</v>
      </c>
      <c r="D142" s="49">
        <v>1</v>
      </c>
      <c r="E142" s="218"/>
      <c r="F142" s="175"/>
    </row>
    <row r="143" spans="1:6">
      <c r="A143" s="52"/>
      <c r="B143" s="34"/>
      <c r="C143" s="119" t="s">
        <v>651</v>
      </c>
      <c r="D143" s="49">
        <v>6</v>
      </c>
      <c r="E143" s="219"/>
      <c r="F143" s="176"/>
    </row>
    <row r="144" spans="1:6">
      <c r="A144" s="82"/>
      <c r="B144" s="16"/>
      <c r="C144" s="90"/>
      <c r="D144" s="38"/>
      <c r="E144" s="194"/>
      <c r="F144" s="174"/>
    </row>
    <row r="145" spans="1:6">
      <c r="A145" s="52"/>
      <c r="B145" s="16"/>
      <c r="C145" s="88"/>
      <c r="D145" s="38"/>
      <c r="E145" s="194"/>
      <c r="F145" s="174"/>
    </row>
    <row r="146" spans="1:6">
      <c r="A146" s="126" t="s">
        <v>259</v>
      </c>
      <c r="B146" s="12" t="s">
        <v>508</v>
      </c>
      <c r="C146" s="91" t="s">
        <v>510</v>
      </c>
      <c r="D146" s="114">
        <v>16</v>
      </c>
      <c r="E146" s="411"/>
      <c r="F146" s="169">
        <f>D146*E146</f>
        <v>0</v>
      </c>
    </row>
    <row r="147" spans="1:6">
      <c r="A147" s="52"/>
      <c r="B147" s="16"/>
      <c r="C147" s="88" t="s">
        <v>509</v>
      </c>
      <c r="D147" s="38"/>
      <c r="E147" s="194"/>
      <c r="F147" s="174"/>
    </row>
    <row r="148" spans="1:6">
      <c r="A148" s="52"/>
      <c r="B148" s="16"/>
      <c r="C148" s="85" t="s">
        <v>511</v>
      </c>
      <c r="D148" s="38"/>
      <c r="E148" s="194"/>
      <c r="F148" s="174"/>
    </row>
    <row r="149" spans="1:6">
      <c r="A149" s="52"/>
      <c r="B149" s="16"/>
      <c r="C149" s="88"/>
      <c r="D149" s="38"/>
      <c r="E149" s="194"/>
      <c r="F149" s="174"/>
    </row>
    <row r="150" spans="1:6">
      <c r="A150" s="52"/>
      <c r="B150" s="34"/>
      <c r="C150" s="93" t="s">
        <v>645</v>
      </c>
      <c r="D150" s="49">
        <v>1</v>
      </c>
      <c r="E150" s="218"/>
      <c r="F150" s="175"/>
    </row>
    <row r="151" spans="1:6">
      <c r="A151" s="52"/>
      <c r="B151" s="34"/>
      <c r="C151" s="93" t="s">
        <v>646</v>
      </c>
      <c r="D151" s="49">
        <v>1</v>
      </c>
      <c r="E151" s="218"/>
      <c r="F151" s="175"/>
    </row>
    <row r="152" spans="1:6">
      <c r="A152" s="52"/>
      <c r="B152" s="34"/>
      <c r="C152" s="93" t="s">
        <v>647</v>
      </c>
      <c r="D152" s="49">
        <v>2</v>
      </c>
      <c r="E152" s="218"/>
      <c r="F152" s="175"/>
    </row>
    <row r="153" spans="1:6">
      <c r="A153" s="52"/>
      <c r="B153" s="34"/>
      <c r="C153" s="93" t="s">
        <v>648</v>
      </c>
      <c r="D153" s="49">
        <v>4</v>
      </c>
      <c r="E153" s="218"/>
      <c r="F153" s="175"/>
    </row>
    <row r="154" spans="1:6">
      <c r="A154" s="52"/>
      <c r="B154" s="34"/>
      <c r="C154" s="119" t="s">
        <v>649</v>
      </c>
      <c r="D154" s="49">
        <v>1</v>
      </c>
      <c r="E154" s="218"/>
      <c r="F154" s="175"/>
    </row>
    <row r="155" spans="1:6">
      <c r="A155" s="52"/>
      <c r="B155" s="34"/>
      <c r="C155" s="119" t="s">
        <v>650</v>
      </c>
      <c r="D155" s="49">
        <v>1</v>
      </c>
      <c r="E155" s="218"/>
      <c r="F155" s="175"/>
    </row>
    <row r="156" spans="1:6">
      <c r="A156" s="52"/>
      <c r="B156" s="34"/>
      <c r="C156" s="119" t="s">
        <v>651</v>
      </c>
      <c r="D156" s="49">
        <v>6</v>
      </c>
      <c r="E156" s="219"/>
      <c r="F156" s="176"/>
    </row>
    <row r="157" spans="1:6">
      <c r="A157" s="52"/>
      <c r="B157" s="16"/>
      <c r="C157" s="88"/>
      <c r="D157" s="38"/>
      <c r="E157" s="194"/>
      <c r="F157" s="174"/>
    </row>
    <row r="158" spans="1:6" s="3" customFormat="1">
      <c r="A158" s="126" t="s">
        <v>260</v>
      </c>
      <c r="B158" s="12" t="s">
        <v>236</v>
      </c>
      <c r="C158" s="91" t="s">
        <v>235</v>
      </c>
      <c r="D158" s="114">
        <v>13</v>
      </c>
      <c r="E158" s="411"/>
      <c r="F158" s="169">
        <f>D158*E158</f>
        <v>0</v>
      </c>
    </row>
    <row r="159" spans="1:6" s="3" customFormat="1">
      <c r="A159" s="82"/>
      <c r="B159" s="16"/>
      <c r="C159" s="83" t="s">
        <v>238</v>
      </c>
      <c r="D159" s="38"/>
      <c r="E159" s="194"/>
      <c r="F159" s="174"/>
    </row>
    <row r="160" spans="1:6" s="3" customFormat="1">
      <c r="A160" s="82"/>
      <c r="B160" s="16"/>
      <c r="C160" s="85" t="s">
        <v>237</v>
      </c>
      <c r="D160" s="38"/>
      <c r="E160" s="194"/>
      <c r="F160" s="174"/>
    </row>
    <row r="161" spans="1:6" s="3" customFormat="1">
      <c r="A161" s="52"/>
      <c r="B161" s="16"/>
      <c r="C161" s="85" t="s">
        <v>239</v>
      </c>
      <c r="D161" s="38"/>
      <c r="E161" s="194"/>
      <c r="F161" s="174"/>
    </row>
    <row r="162" spans="1:6" s="3" customFormat="1">
      <c r="A162" s="52"/>
      <c r="B162" s="16"/>
      <c r="C162" s="85" t="s">
        <v>348</v>
      </c>
      <c r="D162" s="38"/>
      <c r="E162" s="194"/>
      <c r="F162" s="174"/>
    </row>
    <row r="163" spans="1:6" s="3" customFormat="1">
      <c r="A163" s="52"/>
      <c r="B163" s="16"/>
      <c r="C163" s="88"/>
      <c r="D163" s="38"/>
      <c r="E163" s="194"/>
      <c r="F163" s="174"/>
    </row>
    <row r="164" spans="1:6">
      <c r="A164" s="42"/>
      <c r="B164" s="2"/>
      <c r="C164" s="39"/>
      <c r="D164" s="43"/>
      <c r="E164" s="177"/>
      <c r="F164" s="166"/>
    </row>
    <row r="165" spans="1:6" s="9" customFormat="1">
      <c r="A165" s="126" t="s">
        <v>150</v>
      </c>
      <c r="B165" s="12" t="s">
        <v>349</v>
      </c>
      <c r="C165" s="91" t="s">
        <v>160</v>
      </c>
      <c r="D165" s="114">
        <v>24</v>
      </c>
      <c r="E165" s="411"/>
      <c r="F165" s="169">
        <f>D165*E165</f>
        <v>0</v>
      </c>
    </row>
    <row r="166" spans="1:6" s="9" customFormat="1">
      <c r="A166" s="82"/>
      <c r="B166" s="16"/>
      <c r="C166" s="83" t="s">
        <v>350</v>
      </c>
      <c r="D166" s="38"/>
      <c r="E166" s="194"/>
      <c r="F166" s="174"/>
    </row>
    <row r="167" spans="1:6" s="9" customFormat="1">
      <c r="A167" s="82"/>
      <c r="B167" s="16"/>
      <c r="C167" s="88" t="s">
        <v>616</v>
      </c>
      <c r="D167" s="38"/>
      <c r="E167" s="194"/>
      <c r="F167" s="174"/>
    </row>
    <row r="168" spans="1:6" s="9" customFormat="1">
      <c r="A168" s="82"/>
      <c r="B168" s="16"/>
      <c r="C168" s="85" t="s">
        <v>351</v>
      </c>
      <c r="D168" s="38"/>
      <c r="E168" s="194"/>
      <c r="F168" s="174"/>
    </row>
    <row r="169" spans="1:6" s="9" customFormat="1" ht="30">
      <c r="A169" s="82"/>
      <c r="B169" s="16"/>
      <c r="C169" s="83" t="s">
        <v>352</v>
      </c>
      <c r="D169" s="38"/>
      <c r="E169" s="194"/>
      <c r="F169" s="174"/>
    </row>
    <row r="170" spans="1:6" s="9" customFormat="1">
      <c r="A170" s="82"/>
      <c r="B170" s="16"/>
      <c r="C170" s="85"/>
      <c r="D170" s="38"/>
      <c r="E170" s="194"/>
      <c r="F170" s="174"/>
    </row>
    <row r="171" spans="1:6" s="9" customFormat="1">
      <c r="A171" s="82"/>
      <c r="B171" s="16"/>
      <c r="C171" s="85"/>
      <c r="D171" s="38"/>
      <c r="E171" s="194"/>
      <c r="F171" s="174"/>
    </row>
    <row r="172" spans="1:6" s="9" customFormat="1">
      <c r="A172" s="82"/>
      <c r="B172" s="16"/>
      <c r="C172" s="85"/>
      <c r="D172" s="38"/>
      <c r="E172" s="194"/>
      <c r="F172" s="174"/>
    </row>
    <row r="173" spans="1:6" s="9" customFormat="1">
      <c r="A173" s="82"/>
      <c r="B173" s="16"/>
      <c r="C173" s="85"/>
      <c r="D173" s="38"/>
      <c r="E173" s="194"/>
      <c r="F173" s="174"/>
    </row>
    <row r="174" spans="1:6" s="9" customFormat="1">
      <c r="A174" s="126" t="s">
        <v>151</v>
      </c>
      <c r="B174" s="12" t="s">
        <v>513</v>
      </c>
      <c r="C174" s="91" t="s">
        <v>514</v>
      </c>
      <c r="D174" s="114">
        <v>2</v>
      </c>
      <c r="E174" s="411"/>
      <c r="F174" s="169">
        <f>D174*E174</f>
        <v>0</v>
      </c>
    </row>
    <row r="175" spans="1:6" s="9" customFormat="1" ht="105">
      <c r="A175" s="82"/>
      <c r="B175" s="16"/>
      <c r="C175" s="93" t="s">
        <v>515</v>
      </c>
      <c r="D175" s="38"/>
      <c r="E175" s="194"/>
      <c r="F175" s="174"/>
    </row>
    <row r="176" spans="1:6" s="9" customFormat="1">
      <c r="A176" s="82"/>
      <c r="B176" s="16"/>
      <c r="C176" s="85" t="s">
        <v>656</v>
      </c>
      <c r="D176" s="38"/>
      <c r="E176" s="194"/>
      <c r="F176" s="174"/>
    </row>
    <row r="177" spans="1:6" s="9" customFormat="1">
      <c r="A177" s="82"/>
      <c r="B177" s="16"/>
      <c r="C177" s="85"/>
      <c r="D177" s="38"/>
      <c r="E177" s="194"/>
      <c r="F177" s="174"/>
    </row>
    <row r="178" spans="1:6" s="9" customFormat="1">
      <c r="A178" s="126" t="s">
        <v>606</v>
      </c>
      <c r="B178" s="12" t="s">
        <v>520</v>
      </c>
      <c r="C178" s="91" t="s">
        <v>521</v>
      </c>
      <c r="D178" s="114">
        <v>5</v>
      </c>
      <c r="E178" s="411"/>
      <c r="F178" s="169">
        <f>D178*E178</f>
        <v>0</v>
      </c>
    </row>
    <row r="179" spans="1:6" s="9" customFormat="1">
      <c r="A179" s="82"/>
      <c r="B179" s="16"/>
      <c r="C179" s="85" t="s">
        <v>522</v>
      </c>
      <c r="D179" s="38"/>
      <c r="E179" s="194"/>
      <c r="F179" s="174"/>
    </row>
    <row r="180" spans="1:6" s="9" customFormat="1">
      <c r="A180" s="82"/>
      <c r="B180" s="16"/>
      <c r="C180" s="85"/>
      <c r="D180" s="38"/>
      <c r="E180" s="194"/>
      <c r="F180" s="174"/>
    </row>
    <row r="181" spans="1:6" s="9" customFormat="1">
      <c r="A181" s="82"/>
      <c r="B181" s="16"/>
      <c r="C181" s="85" t="s">
        <v>16</v>
      </c>
      <c r="D181" s="38">
        <v>2</v>
      </c>
      <c r="E181" s="194"/>
      <c r="F181" s="174"/>
    </row>
    <row r="182" spans="1:6" s="9" customFormat="1">
      <c r="A182" s="82"/>
      <c r="B182" s="16"/>
      <c r="C182" s="85" t="s">
        <v>78</v>
      </c>
      <c r="D182" s="38">
        <v>3</v>
      </c>
      <c r="E182" s="194"/>
      <c r="F182" s="174"/>
    </row>
    <row r="183" spans="1:6" s="9" customFormat="1">
      <c r="A183" s="82"/>
      <c r="B183" s="16"/>
      <c r="C183" s="85"/>
      <c r="D183" s="38"/>
      <c r="E183" s="194"/>
      <c r="F183" s="174"/>
    </row>
    <row r="184" spans="1:6" s="9" customFormat="1">
      <c r="A184" s="82"/>
      <c r="B184" s="16"/>
      <c r="C184" s="85"/>
      <c r="D184" s="38"/>
      <c r="E184" s="194"/>
      <c r="F184" s="174"/>
    </row>
    <row r="185" spans="1:6" s="9" customFormat="1">
      <c r="A185" s="82"/>
      <c r="B185" s="16"/>
      <c r="C185" s="85"/>
      <c r="D185" s="38"/>
      <c r="E185" s="194"/>
      <c r="F185" s="174"/>
    </row>
    <row r="186" spans="1:6" s="9" customFormat="1">
      <c r="A186" s="82"/>
      <c r="B186" s="16"/>
      <c r="C186" s="85"/>
      <c r="D186" s="38"/>
      <c r="E186" s="194"/>
      <c r="F186" s="174"/>
    </row>
    <row r="187" spans="1:6" s="9" customFormat="1">
      <c r="A187" s="82"/>
      <c r="B187" s="16"/>
      <c r="C187" s="85"/>
      <c r="D187" s="38"/>
      <c r="E187" s="194"/>
      <c r="F187" s="174"/>
    </row>
    <row r="188" spans="1:6" s="9" customFormat="1">
      <c r="A188" s="82"/>
      <c r="B188" s="16"/>
      <c r="C188" s="85"/>
      <c r="D188" s="38"/>
      <c r="E188" s="194"/>
      <c r="F188" s="174"/>
    </row>
    <row r="189" spans="1:6" s="9" customFormat="1">
      <c r="A189" s="82"/>
      <c r="B189" s="16"/>
      <c r="C189" s="85"/>
      <c r="D189" s="38"/>
      <c r="E189" s="194"/>
      <c r="F189" s="174"/>
    </row>
    <row r="190" spans="1:6" s="9" customFormat="1">
      <c r="A190" s="126" t="s">
        <v>187</v>
      </c>
      <c r="B190" s="12" t="s">
        <v>462</v>
      </c>
      <c r="C190" s="91"/>
      <c r="D190" s="114">
        <v>1</v>
      </c>
      <c r="E190" s="412"/>
      <c r="F190" s="220">
        <f>D190*E190</f>
        <v>0</v>
      </c>
    </row>
    <row r="191" spans="1:6" s="9" customFormat="1" ht="15.75" thickBot="1">
      <c r="A191" s="131"/>
      <c r="B191" s="112"/>
      <c r="C191" s="96"/>
      <c r="D191" s="74"/>
      <c r="E191" s="221"/>
      <c r="F191" s="222"/>
    </row>
    <row r="192" spans="1:6">
      <c r="A192" s="2"/>
      <c r="B192" s="2"/>
      <c r="C192" s="2"/>
      <c r="D192" s="6"/>
      <c r="E192" s="177"/>
      <c r="F192" s="177"/>
    </row>
    <row r="193" spans="1:6" ht="15.75" thickBot="1">
      <c r="A193" s="2"/>
      <c r="B193" s="2"/>
      <c r="C193" s="2"/>
      <c r="D193" s="6"/>
      <c r="E193" s="177"/>
      <c r="F193" s="177"/>
    </row>
    <row r="194" spans="1:6" ht="19.5" thickBot="1">
      <c r="A194" s="22"/>
      <c r="B194" s="23" t="s">
        <v>211</v>
      </c>
      <c r="C194" s="23"/>
      <c r="D194" s="24"/>
      <c r="E194" s="196"/>
      <c r="F194" s="197">
        <f>SUM(F7:F191)</f>
        <v>0</v>
      </c>
    </row>
    <row r="195" spans="1:6">
      <c r="A195" s="2"/>
      <c r="B195" s="2"/>
      <c r="C195" s="2"/>
      <c r="D195" s="6"/>
      <c r="E195" s="177"/>
      <c r="F195" s="177"/>
    </row>
    <row r="196" spans="1:6">
      <c r="A196" s="2"/>
      <c r="B196" s="2"/>
      <c r="C196" s="2"/>
      <c r="D196" s="6"/>
      <c r="E196" s="177"/>
      <c r="F196" s="177"/>
    </row>
  </sheetData>
  <sheetProtection password="CC5B" sheet="1" objects="1" scenarios="1"/>
  <mergeCells count="2">
    <mergeCell ref="B40:B41"/>
    <mergeCell ref="D2:F2"/>
  </mergeCells>
  <pageMargins left="0.70866141732283472" right="0.70866141732283472" top="0.78740157480314965" bottom="0.78740157480314965" header="0.31496062992125984" footer="0.31496062992125984"/>
  <pageSetup paperSize="9" scale="10" fitToHeight="0" orientation="landscape"/>
  <headerFooter>
    <oddFooter>&amp;C&amp;P/9</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enableFormatConditionsCalculation="0">
    <tabColor rgb="FFFF0000"/>
    <pageSetUpPr fitToPage="1"/>
  </sheetPr>
  <dimension ref="A1:F22"/>
  <sheetViews>
    <sheetView workbookViewId="0">
      <selection activeCell="E15" activeCellId="2" sqref="E5 E11 E15"/>
    </sheetView>
  </sheetViews>
  <sheetFormatPr defaultColWidth="8.85546875" defaultRowHeight="15"/>
  <cols>
    <col min="1" max="1" width="7" customWidth="1"/>
    <col min="2" max="2" width="36.42578125" customWidth="1"/>
    <col min="3" max="3" width="70" customWidth="1"/>
    <col min="4" max="4" width="11.28515625" style="1" customWidth="1"/>
    <col min="5" max="6" width="16.7109375" customWidth="1"/>
  </cols>
  <sheetData>
    <row r="1" spans="1:6">
      <c r="D1" s="452"/>
      <c r="E1" s="453"/>
      <c r="F1" s="454"/>
    </row>
    <row r="2" spans="1:6">
      <c r="A2" s="20" t="s">
        <v>221</v>
      </c>
      <c r="B2" s="11"/>
      <c r="C2" s="3"/>
      <c r="D2" s="38"/>
      <c r="E2" s="2"/>
      <c r="F2" s="39"/>
    </row>
    <row r="3" spans="1:6">
      <c r="A3" s="10"/>
      <c r="B3" s="11"/>
      <c r="C3" s="3"/>
      <c r="D3" s="51" t="s">
        <v>3</v>
      </c>
      <c r="E3" s="14" t="s">
        <v>74</v>
      </c>
      <c r="F3" s="77" t="s">
        <v>75</v>
      </c>
    </row>
    <row r="4" spans="1:6" s="9" customFormat="1" ht="15.75" thickBot="1">
      <c r="A4" s="5"/>
      <c r="B4" s="3"/>
      <c r="C4" s="3"/>
      <c r="D4" s="52"/>
      <c r="E4" s="3"/>
      <c r="F4" s="88"/>
    </row>
    <row r="5" spans="1:6" s="9" customFormat="1" ht="60">
      <c r="A5" s="79" t="s">
        <v>545</v>
      </c>
      <c r="B5" s="80" t="s">
        <v>516</v>
      </c>
      <c r="C5" s="81" t="s">
        <v>617</v>
      </c>
      <c r="D5" s="40">
        <v>40</v>
      </c>
      <c r="E5" s="346"/>
      <c r="F5" s="132">
        <f>D5*E5</f>
        <v>0</v>
      </c>
    </row>
    <row r="6" spans="1:6" s="9" customFormat="1" ht="60">
      <c r="A6" s="130"/>
      <c r="B6" s="3"/>
      <c r="C6" s="93" t="s">
        <v>469</v>
      </c>
      <c r="D6" s="38"/>
      <c r="E6" s="4"/>
      <c r="F6" s="72"/>
    </row>
    <row r="7" spans="1:6" s="9" customFormat="1" ht="30">
      <c r="A7" s="130"/>
      <c r="B7" s="3"/>
      <c r="C7" s="93" t="s">
        <v>266</v>
      </c>
      <c r="D7" s="38"/>
      <c r="E7" s="4"/>
      <c r="F7" s="72"/>
    </row>
    <row r="8" spans="1:6" s="9" customFormat="1">
      <c r="A8" s="130"/>
      <c r="B8" s="3"/>
      <c r="C8" s="88" t="s">
        <v>443</v>
      </c>
      <c r="D8" s="38"/>
      <c r="E8" s="4"/>
      <c r="F8" s="72"/>
    </row>
    <row r="9" spans="1:6" s="9" customFormat="1">
      <c r="A9" s="130"/>
      <c r="B9" s="3"/>
      <c r="C9" s="88" t="s">
        <v>534</v>
      </c>
      <c r="D9" s="38"/>
      <c r="E9" s="4"/>
      <c r="F9" s="72"/>
    </row>
    <row r="10" spans="1:6" s="9" customFormat="1">
      <c r="A10" s="130"/>
      <c r="B10" s="3"/>
      <c r="C10" s="88"/>
      <c r="D10" s="38"/>
      <c r="E10" s="4"/>
      <c r="F10" s="72"/>
    </row>
    <row r="11" spans="1:6" s="9" customFormat="1" ht="30">
      <c r="A11" s="86" t="s">
        <v>548</v>
      </c>
      <c r="B11" s="15" t="s">
        <v>468</v>
      </c>
      <c r="C11" s="87" t="s">
        <v>470</v>
      </c>
      <c r="D11" s="40">
        <v>40</v>
      </c>
      <c r="E11" s="346"/>
      <c r="F11" s="44">
        <f>D11*E11</f>
        <v>0</v>
      </c>
    </row>
    <row r="12" spans="1:6" s="9" customFormat="1" ht="180">
      <c r="A12" s="52"/>
      <c r="B12" s="3"/>
      <c r="C12" s="83" t="s">
        <v>465</v>
      </c>
      <c r="D12" s="101"/>
      <c r="E12" s="27"/>
      <c r="F12" s="41"/>
    </row>
    <row r="13" spans="1:6" s="9" customFormat="1">
      <c r="A13" s="130"/>
      <c r="B13" s="3"/>
      <c r="C13" s="134" t="s">
        <v>471</v>
      </c>
      <c r="D13" s="38"/>
      <c r="E13" s="4"/>
      <c r="F13" s="133"/>
    </row>
    <row r="14" spans="1:6" s="9" customFormat="1">
      <c r="A14" s="130"/>
      <c r="B14" s="3"/>
      <c r="C14" s="88"/>
      <c r="D14" s="38"/>
      <c r="E14" s="4"/>
      <c r="F14" s="133"/>
    </row>
    <row r="15" spans="1:6" s="9" customFormat="1" ht="30">
      <c r="A15" s="86" t="s">
        <v>550</v>
      </c>
      <c r="B15" s="15" t="s">
        <v>538</v>
      </c>
      <c r="C15" s="87" t="s">
        <v>445</v>
      </c>
      <c r="D15" s="40">
        <v>10</v>
      </c>
      <c r="E15" s="346"/>
      <c r="F15" s="44">
        <f>D15*E15</f>
        <v>0</v>
      </c>
    </row>
    <row r="16" spans="1:6" s="9" customFormat="1" ht="30">
      <c r="A16" s="130"/>
      <c r="B16" s="3"/>
      <c r="C16" s="93" t="s">
        <v>266</v>
      </c>
      <c r="D16" s="38"/>
      <c r="E16" s="4"/>
      <c r="F16" s="133"/>
    </row>
    <row r="17" spans="1:6" s="9" customFormat="1">
      <c r="A17" s="52"/>
      <c r="B17" s="3"/>
      <c r="C17" s="88" t="s">
        <v>444</v>
      </c>
      <c r="D17" s="38"/>
      <c r="E17" s="25"/>
      <c r="F17" s="73"/>
    </row>
    <row r="18" spans="1:6" s="9" customFormat="1">
      <c r="A18" s="52"/>
      <c r="B18" s="3"/>
      <c r="C18" s="88" t="s">
        <v>535</v>
      </c>
      <c r="D18" s="38"/>
      <c r="E18" s="25"/>
      <c r="F18" s="73"/>
    </row>
    <row r="19" spans="1:6" s="9" customFormat="1">
      <c r="A19" s="52"/>
      <c r="B19" s="3"/>
      <c r="C19" s="88"/>
      <c r="D19" s="38"/>
      <c r="E19" s="25"/>
      <c r="F19" s="73"/>
    </row>
    <row r="20" spans="1:6" s="9" customFormat="1" ht="15.75" thickBot="1">
      <c r="A20" s="94"/>
      <c r="B20" s="95"/>
      <c r="C20" s="96"/>
      <c r="D20" s="74"/>
      <c r="E20" s="115"/>
      <c r="F20" s="116"/>
    </row>
    <row r="21" spans="1:6" s="9" customFormat="1" ht="15.75" thickBot="1">
      <c r="A21" s="3"/>
      <c r="B21" s="3"/>
      <c r="C21" s="3"/>
      <c r="D21" s="4"/>
      <c r="E21" s="26"/>
      <c r="F21" s="26"/>
    </row>
    <row r="22" spans="1:6" ht="19.5" thickBot="1">
      <c r="A22" s="78"/>
      <c r="B22" s="66" t="s">
        <v>211</v>
      </c>
      <c r="C22" s="66"/>
      <c r="D22" s="67"/>
      <c r="E22" s="68"/>
      <c r="F22" s="69">
        <f>SUM(F5:F19)</f>
        <v>0</v>
      </c>
    </row>
  </sheetData>
  <sheetProtection password="CC5B" sheet="1" objects="1" scenarios="1"/>
  <mergeCells count="1">
    <mergeCell ref="D1:F1"/>
  </mergeCells>
  <pageMargins left="0.70866141732283472" right="0.70866141732283472" top="0.78740157480314965" bottom="0.78740157480314965" header="0.31496062992125984" footer="0.31496062992125984"/>
  <pageSetup paperSize="9" scale="10" fitToHeight="0" orientation="landscape"/>
  <headerFooter>
    <oddFooter>&amp;C&amp;P</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enableFormatConditionsCalculation="0">
    <tabColor rgb="FFFF0000"/>
    <pageSetUpPr fitToPage="1"/>
  </sheetPr>
  <dimension ref="A1:F143"/>
  <sheetViews>
    <sheetView topLeftCell="A111" workbookViewId="0">
      <selection activeCell="C122" sqref="C122"/>
    </sheetView>
  </sheetViews>
  <sheetFormatPr defaultColWidth="8.85546875" defaultRowHeight="15"/>
  <cols>
    <col min="1" max="1" width="9.42578125" customWidth="1"/>
    <col min="2" max="2" width="36.7109375" customWidth="1"/>
    <col min="3" max="3" width="70" customWidth="1"/>
    <col min="4" max="4" width="11.28515625" style="1" customWidth="1"/>
    <col min="5" max="6" width="20.28515625" style="165" customWidth="1"/>
  </cols>
  <sheetData>
    <row r="1" spans="1:6">
      <c r="A1" s="139" t="s">
        <v>540</v>
      </c>
      <c r="B1" s="140"/>
      <c r="C1" s="141"/>
      <c r="D1" s="452"/>
      <c r="E1" s="453"/>
      <c r="F1" s="454"/>
    </row>
    <row r="2" spans="1:6">
      <c r="A2" s="130"/>
      <c r="B2" s="3"/>
      <c r="C2" s="88"/>
      <c r="D2" s="43"/>
      <c r="E2" s="177"/>
      <c r="F2" s="166"/>
    </row>
    <row r="3" spans="1:6" ht="30">
      <c r="A3" s="142" t="s">
        <v>541</v>
      </c>
      <c r="B3" s="54" t="s">
        <v>542</v>
      </c>
      <c r="C3" s="143" t="s">
        <v>543</v>
      </c>
      <c r="D3" s="135" t="s">
        <v>544</v>
      </c>
      <c r="E3" s="223" t="s">
        <v>74</v>
      </c>
      <c r="F3" s="224" t="s">
        <v>75</v>
      </c>
    </row>
    <row r="4" spans="1:6" s="9" customFormat="1" ht="15.75">
      <c r="A4" s="144" t="s">
        <v>545</v>
      </c>
      <c r="B4" s="55" t="s">
        <v>546</v>
      </c>
      <c r="C4" s="145" t="s">
        <v>547</v>
      </c>
      <c r="D4" s="40">
        <v>42</v>
      </c>
      <c r="E4" s="404"/>
      <c r="F4" s="225">
        <f>SUM(D4*E4)</f>
        <v>0</v>
      </c>
    </row>
    <row r="5" spans="1:6" s="9" customFormat="1" ht="84.75" customHeight="1">
      <c r="A5" s="146"/>
      <c r="B5" s="7"/>
      <c r="C5" s="93"/>
      <c r="D5" s="38"/>
      <c r="E5" s="200"/>
      <c r="F5" s="191"/>
    </row>
    <row r="6" spans="1:6" s="9" customFormat="1">
      <c r="A6" s="146"/>
      <c r="B6" s="7"/>
      <c r="C6" s="88"/>
      <c r="D6" s="38"/>
      <c r="E6" s="200"/>
      <c r="F6" s="191"/>
    </row>
    <row r="7" spans="1:6" s="9" customFormat="1" ht="30">
      <c r="A7" s="144" t="s">
        <v>548</v>
      </c>
      <c r="B7" s="71" t="s">
        <v>589</v>
      </c>
      <c r="C7" s="87" t="s">
        <v>658</v>
      </c>
      <c r="D7" s="40">
        <v>17</v>
      </c>
      <c r="E7" s="404"/>
      <c r="F7" s="226">
        <f>SUM(D7*E7)</f>
        <v>0</v>
      </c>
    </row>
    <row r="8" spans="1:6" s="9" customFormat="1" ht="87.75" customHeight="1">
      <c r="A8" s="147"/>
      <c r="B8" s="7"/>
      <c r="C8" s="83"/>
      <c r="D8" s="38"/>
      <c r="E8" s="200"/>
      <c r="F8" s="170"/>
    </row>
    <row r="9" spans="1:6" s="9" customFormat="1">
      <c r="A9" s="146"/>
      <c r="B9" s="7"/>
      <c r="C9" s="88"/>
      <c r="D9" s="38"/>
      <c r="E9" s="200"/>
      <c r="F9" s="191"/>
    </row>
    <row r="10" spans="1:6" s="9" customFormat="1">
      <c r="A10" s="52"/>
      <c r="B10" s="7"/>
      <c r="C10" s="88"/>
      <c r="D10" s="52"/>
      <c r="E10" s="194"/>
      <c r="F10" s="174"/>
    </row>
    <row r="11" spans="1:6" s="9" customFormat="1" ht="47.25">
      <c r="A11" s="144" t="s">
        <v>550</v>
      </c>
      <c r="B11" s="57" t="s">
        <v>553</v>
      </c>
      <c r="C11" s="148" t="s">
        <v>554</v>
      </c>
      <c r="D11" s="40">
        <v>4</v>
      </c>
      <c r="E11" s="404"/>
      <c r="F11" s="225">
        <f>SUM(D11*E11)</f>
        <v>0</v>
      </c>
    </row>
    <row r="12" spans="1:6" s="9" customFormat="1" ht="94.5" customHeight="1">
      <c r="A12" s="146"/>
      <c r="B12" s="58"/>
      <c r="C12" s="93"/>
      <c r="D12" s="38"/>
      <c r="E12" s="200"/>
      <c r="F12" s="191"/>
    </row>
    <row r="13" spans="1:6" s="9" customFormat="1">
      <c r="A13" s="52"/>
      <c r="B13" s="58"/>
      <c r="C13" s="88"/>
      <c r="D13" s="52"/>
      <c r="E13" s="194"/>
      <c r="F13" s="174"/>
    </row>
    <row r="14" spans="1:6" ht="47.25">
      <c r="A14" s="144" t="s">
        <v>552</v>
      </c>
      <c r="B14" s="59" t="s">
        <v>556</v>
      </c>
      <c r="C14" s="148" t="s">
        <v>557</v>
      </c>
      <c r="D14" s="40">
        <v>4</v>
      </c>
      <c r="E14" s="404"/>
      <c r="F14" s="225">
        <f>SUM(D14*E14)</f>
        <v>0</v>
      </c>
    </row>
    <row r="15" spans="1:6" ht="104.25" customHeight="1">
      <c r="A15" s="146"/>
      <c r="B15" s="58"/>
      <c r="C15" s="93"/>
      <c r="D15" s="38"/>
      <c r="E15" s="200"/>
      <c r="F15" s="191"/>
    </row>
    <row r="16" spans="1:6">
      <c r="A16" s="42"/>
      <c r="B16" s="61"/>
      <c r="C16" s="39"/>
      <c r="D16" s="43"/>
      <c r="E16" s="177"/>
      <c r="F16" s="166"/>
    </row>
    <row r="17" spans="1:6" ht="31.5">
      <c r="A17" s="144" t="s">
        <v>555</v>
      </c>
      <c r="B17" s="59" t="s">
        <v>559</v>
      </c>
      <c r="C17" s="148" t="s">
        <v>560</v>
      </c>
      <c r="D17" s="40">
        <v>11</v>
      </c>
      <c r="E17" s="404"/>
      <c r="F17" s="225">
        <f>SUM(D17*E17)</f>
        <v>0</v>
      </c>
    </row>
    <row r="18" spans="1:6" ht="70.5" customHeight="1">
      <c r="A18" s="146"/>
      <c r="B18" s="58"/>
      <c r="C18" s="93"/>
      <c r="D18" s="38"/>
      <c r="E18" s="200"/>
      <c r="F18" s="191"/>
    </row>
    <row r="19" spans="1:6">
      <c r="A19" s="42"/>
      <c r="B19" s="46"/>
      <c r="C19" s="39"/>
      <c r="D19" s="43"/>
      <c r="E19" s="177"/>
      <c r="F19" s="166"/>
    </row>
    <row r="20" spans="1:6">
      <c r="A20" s="42"/>
      <c r="B20" s="46"/>
      <c r="C20" s="39"/>
      <c r="D20" s="43"/>
      <c r="E20" s="177"/>
      <c r="F20" s="166"/>
    </row>
    <row r="21" spans="1:6" ht="47.25">
      <c r="A21" s="144" t="s">
        <v>558</v>
      </c>
      <c r="B21" s="59" t="s">
        <v>562</v>
      </c>
      <c r="C21" s="148" t="s">
        <v>563</v>
      </c>
      <c r="D21" s="40">
        <v>6</v>
      </c>
      <c r="E21" s="404"/>
      <c r="F21" s="225">
        <f>SUM(D21*E21)</f>
        <v>0</v>
      </c>
    </row>
    <row r="22" spans="1:6" ht="96.75" customHeight="1">
      <c r="A22" s="42"/>
      <c r="B22" s="2"/>
      <c r="C22" s="39"/>
      <c r="D22" s="43"/>
      <c r="E22" s="177"/>
      <c r="F22" s="166"/>
    </row>
    <row r="23" spans="1:6">
      <c r="A23" s="130"/>
      <c r="B23" s="3"/>
      <c r="C23" s="88"/>
      <c r="D23" s="45"/>
      <c r="E23" s="195"/>
      <c r="F23" s="168"/>
    </row>
    <row r="24" spans="1:6" s="9" customFormat="1" ht="31.5">
      <c r="A24" s="144" t="s">
        <v>561</v>
      </c>
      <c r="B24" s="55" t="s">
        <v>549</v>
      </c>
      <c r="C24" s="145" t="s">
        <v>657</v>
      </c>
      <c r="D24" s="40">
        <v>5</v>
      </c>
      <c r="E24" s="404"/>
      <c r="F24" s="225">
        <f>SUM(D24*E24)</f>
        <v>0</v>
      </c>
    </row>
    <row r="25" spans="1:6" s="9" customFormat="1" ht="84.75" customHeight="1">
      <c r="A25" s="146"/>
      <c r="B25" s="7"/>
      <c r="C25" s="93"/>
      <c r="D25" s="38"/>
      <c r="E25" s="200"/>
      <c r="F25" s="191"/>
    </row>
    <row r="26" spans="1:6" s="9" customFormat="1">
      <c r="A26" s="146"/>
      <c r="B26" s="7"/>
      <c r="C26" s="88"/>
      <c r="D26" s="38"/>
      <c r="E26" s="200"/>
      <c r="F26" s="191"/>
    </row>
    <row r="27" spans="1:6" s="9" customFormat="1" ht="15.75">
      <c r="A27" s="144" t="s">
        <v>566</v>
      </c>
      <c r="B27" s="71" t="s">
        <v>551</v>
      </c>
      <c r="C27" s="87" t="s">
        <v>570</v>
      </c>
      <c r="D27" s="40">
        <v>5</v>
      </c>
      <c r="E27" s="404"/>
      <c r="F27" s="226">
        <f>SUM(D27*E27)</f>
        <v>0</v>
      </c>
    </row>
    <row r="28" spans="1:6" s="9" customFormat="1" ht="87.75" customHeight="1">
      <c r="A28" s="147"/>
      <c r="B28" s="7"/>
      <c r="C28" s="83"/>
      <c r="D28" s="38"/>
      <c r="E28" s="200"/>
      <c r="F28" s="170"/>
    </row>
    <row r="29" spans="1:6" s="9" customFormat="1">
      <c r="A29" s="146"/>
      <c r="B29" s="7"/>
      <c r="C29" s="88"/>
      <c r="D29" s="38"/>
      <c r="E29" s="200"/>
      <c r="F29" s="191"/>
    </row>
    <row r="30" spans="1:6">
      <c r="A30" s="130"/>
      <c r="B30" s="3"/>
      <c r="C30" s="88"/>
      <c r="D30" s="45"/>
      <c r="E30" s="195"/>
      <c r="F30" s="168"/>
    </row>
    <row r="31" spans="1:6">
      <c r="A31" s="130"/>
      <c r="B31" s="3"/>
      <c r="C31" s="88"/>
      <c r="D31" s="45"/>
      <c r="E31" s="195"/>
      <c r="F31" s="168"/>
    </row>
    <row r="32" spans="1:6">
      <c r="A32" s="130"/>
      <c r="B32" s="3"/>
      <c r="C32" s="88"/>
      <c r="D32" s="45"/>
      <c r="E32" s="195"/>
      <c r="F32" s="168"/>
    </row>
    <row r="33" spans="1:6">
      <c r="A33" s="130"/>
      <c r="B33" s="3"/>
      <c r="C33" s="88"/>
      <c r="D33" s="45"/>
      <c r="E33" s="195"/>
      <c r="F33" s="168"/>
    </row>
    <row r="34" spans="1:6">
      <c r="A34" s="130"/>
      <c r="B34" s="3"/>
      <c r="C34" s="88"/>
      <c r="D34" s="45"/>
      <c r="E34" s="195"/>
      <c r="F34" s="168"/>
    </row>
    <row r="35" spans="1:6">
      <c r="A35" s="42"/>
      <c r="B35" s="2"/>
      <c r="C35" s="39"/>
      <c r="D35" s="43"/>
      <c r="E35" s="177"/>
      <c r="F35" s="166"/>
    </row>
    <row r="36" spans="1:6" s="70" customFormat="1">
      <c r="A36" s="138"/>
      <c r="B36" s="149"/>
      <c r="C36" s="150" t="s">
        <v>564</v>
      </c>
      <c r="D36" s="136"/>
      <c r="E36" s="227"/>
      <c r="F36" s="228">
        <f>SUM(F4:F31)</f>
        <v>0</v>
      </c>
    </row>
    <row r="37" spans="1:6">
      <c r="A37" s="42"/>
      <c r="B37" s="2"/>
      <c r="C37" s="39"/>
      <c r="D37" s="43"/>
      <c r="E37" s="177"/>
      <c r="F37" s="166"/>
    </row>
    <row r="38" spans="1:6">
      <c r="A38" s="151" t="s">
        <v>565</v>
      </c>
      <c r="B38" s="53"/>
      <c r="C38" s="88"/>
      <c r="D38" s="38"/>
      <c r="E38" s="177"/>
      <c r="F38" s="166"/>
    </row>
    <row r="39" spans="1:6">
      <c r="A39" s="130"/>
      <c r="B39" s="3"/>
      <c r="C39" s="88"/>
      <c r="D39" s="45"/>
      <c r="E39" s="195"/>
      <c r="F39" s="168"/>
    </row>
    <row r="40" spans="1:6" ht="30">
      <c r="A40" s="142" t="s">
        <v>541</v>
      </c>
      <c r="B40" s="54" t="s">
        <v>542</v>
      </c>
      <c r="C40" s="143" t="s">
        <v>543</v>
      </c>
      <c r="D40" s="135" t="s">
        <v>544</v>
      </c>
      <c r="E40" s="223"/>
      <c r="F40" s="224" t="s">
        <v>75</v>
      </c>
    </row>
    <row r="41" spans="1:6" ht="15.75">
      <c r="A41" s="144" t="s">
        <v>545</v>
      </c>
      <c r="B41" s="55" t="s">
        <v>546</v>
      </c>
      <c r="C41" s="145" t="s">
        <v>547</v>
      </c>
      <c r="D41" s="40">
        <v>22</v>
      </c>
      <c r="E41" s="404"/>
      <c r="F41" s="225">
        <f>SUM(D41*E41)</f>
        <v>0</v>
      </c>
    </row>
    <row r="42" spans="1:6" ht="90" customHeight="1">
      <c r="A42" s="42"/>
      <c r="B42" s="61"/>
      <c r="C42" s="39"/>
      <c r="D42" s="43"/>
      <c r="E42" s="177"/>
      <c r="F42" s="166"/>
    </row>
    <row r="43" spans="1:6">
      <c r="A43" s="42"/>
      <c r="B43" s="61"/>
      <c r="C43" s="39"/>
      <c r="D43" s="43"/>
      <c r="E43" s="177"/>
      <c r="F43" s="166"/>
    </row>
    <row r="44" spans="1:6" ht="15.75">
      <c r="A44" s="144" t="s">
        <v>571</v>
      </c>
      <c r="B44" s="55" t="s">
        <v>567</v>
      </c>
      <c r="C44" s="145" t="s">
        <v>568</v>
      </c>
      <c r="D44" s="40">
        <v>3</v>
      </c>
      <c r="E44" s="404"/>
      <c r="F44" s="225">
        <f>SUM(D44*E44)</f>
        <v>0</v>
      </c>
    </row>
    <row r="45" spans="1:6" ht="81.75" customHeight="1">
      <c r="A45" s="42"/>
      <c r="B45" s="61"/>
      <c r="C45" s="39"/>
      <c r="D45" s="43"/>
      <c r="E45" s="177"/>
      <c r="F45" s="166"/>
    </row>
    <row r="46" spans="1:6">
      <c r="A46" s="42"/>
      <c r="B46" s="61"/>
      <c r="C46" s="39"/>
      <c r="D46" s="43"/>
      <c r="E46" s="177"/>
      <c r="F46" s="166"/>
    </row>
    <row r="47" spans="1:6" ht="31.5">
      <c r="A47" s="144" t="s">
        <v>561</v>
      </c>
      <c r="B47" s="56" t="s">
        <v>549</v>
      </c>
      <c r="C47" s="152" t="s">
        <v>569</v>
      </c>
      <c r="D47" s="40">
        <v>24</v>
      </c>
      <c r="E47" s="404"/>
      <c r="F47" s="225">
        <f>SUM(D47*E47)</f>
        <v>0</v>
      </c>
    </row>
    <row r="48" spans="1:6">
      <c r="A48" s="42"/>
      <c r="B48" s="61"/>
      <c r="C48" s="39"/>
      <c r="D48" s="43"/>
      <c r="E48" s="177"/>
      <c r="F48" s="166"/>
    </row>
    <row r="49" spans="1:6">
      <c r="A49" s="42"/>
      <c r="B49" s="61"/>
      <c r="C49" s="39"/>
      <c r="D49" s="43"/>
      <c r="E49" s="177"/>
      <c r="F49" s="166"/>
    </row>
    <row r="50" spans="1:6">
      <c r="A50" s="42"/>
      <c r="B50" s="61"/>
      <c r="C50" s="39"/>
      <c r="D50" s="43"/>
      <c r="E50" s="177"/>
      <c r="F50" s="166"/>
    </row>
    <row r="51" spans="1:6">
      <c r="A51" s="42"/>
      <c r="B51" s="61"/>
      <c r="C51" s="39"/>
      <c r="D51" s="43"/>
      <c r="E51" s="177"/>
      <c r="F51" s="166"/>
    </row>
    <row r="52" spans="1:6">
      <c r="A52" s="42"/>
      <c r="B52" s="61"/>
      <c r="C52" s="39"/>
      <c r="D52" s="43"/>
      <c r="E52" s="177"/>
      <c r="F52" s="166"/>
    </row>
    <row r="53" spans="1:6">
      <c r="A53" s="42"/>
      <c r="B53" s="61"/>
      <c r="C53" s="39"/>
      <c r="D53" s="43"/>
      <c r="E53" s="177"/>
      <c r="F53" s="166"/>
    </row>
    <row r="54" spans="1:6" ht="15.75">
      <c r="A54" s="144" t="s">
        <v>566</v>
      </c>
      <c r="B54" s="56" t="s">
        <v>551</v>
      </c>
      <c r="C54" s="152" t="s">
        <v>570</v>
      </c>
      <c r="D54" s="40">
        <v>24</v>
      </c>
      <c r="E54" s="404"/>
      <c r="F54" s="225">
        <f>SUM(D54*E54)</f>
        <v>0</v>
      </c>
    </row>
    <row r="55" spans="1:6" ht="72.75" customHeight="1">
      <c r="A55" s="42"/>
      <c r="B55" s="61"/>
      <c r="C55" s="39"/>
      <c r="D55" s="43"/>
      <c r="E55" s="177"/>
      <c r="F55" s="166"/>
    </row>
    <row r="56" spans="1:6">
      <c r="A56" s="42"/>
      <c r="B56" s="61"/>
      <c r="C56" s="39"/>
      <c r="D56" s="43"/>
      <c r="E56" s="177"/>
      <c r="F56" s="166"/>
    </row>
    <row r="57" spans="1:6" ht="31.5">
      <c r="A57" s="144" t="s">
        <v>12</v>
      </c>
      <c r="B57" s="56" t="s">
        <v>572</v>
      </c>
      <c r="C57" s="152" t="s">
        <v>573</v>
      </c>
      <c r="D57" s="40">
        <v>1</v>
      </c>
      <c r="E57" s="404"/>
      <c r="F57" s="225">
        <f>SUM(D57*E57)</f>
        <v>0</v>
      </c>
    </row>
    <row r="58" spans="1:6" ht="94.5" customHeight="1">
      <c r="A58" s="42"/>
      <c r="B58" s="61"/>
      <c r="C58" s="39"/>
      <c r="D58" s="43"/>
      <c r="E58" s="177"/>
      <c r="F58" s="166"/>
    </row>
    <row r="59" spans="1:6">
      <c r="A59" s="42"/>
      <c r="B59" s="61"/>
      <c r="C59" s="39"/>
      <c r="D59" s="43"/>
      <c r="E59" s="177"/>
      <c r="F59" s="166"/>
    </row>
    <row r="60" spans="1:6" ht="47.25">
      <c r="A60" s="144" t="s">
        <v>550</v>
      </c>
      <c r="B60" s="60" t="s">
        <v>553</v>
      </c>
      <c r="C60" s="148" t="s">
        <v>554</v>
      </c>
      <c r="D60" s="40">
        <v>7</v>
      </c>
      <c r="E60" s="404"/>
      <c r="F60" s="225">
        <f>SUM(D60*E60)</f>
        <v>0</v>
      </c>
    </row>
    <row r="61" spans="1:6" ht="87.75" customHeight="1">
      <c r="A61" s="42"/>
      <c r="B61" s="61"/>
      <c r="C61" s="39"/>
      <c r="D61" s="43"/>
      <c r="E61" s="177"/>
      <c r="F61" s="166"/>
    </row>
    <row r="62" spans="1:6">
      <c r="A62" s="42"/>
      <c r="B62" s="61"/>
      <c r="C62" s="39"/>
      <c r="D62" s="43"/>
      <c r="E62" s="177"/>
      <c r="F62" s="166"/>
    </row>
    <row r="63" spans="1:6" ht="47.25">
      <c r="A63" s="144" t="s">
        <v>50</v>
      </c>
      <c r="B63" s="60" t="s">
        <v>559</v>
      </c>
      <c r="C63" s="148" t="s">
        <v>574</v>
      </c>
      <c r="D63" s="40">
        <v>39.5</v>
      </c>
      <c r="E63" s="404"/>
      <c r="F63" s="225">
        <f>SUM(D63*E63)</f>
        <v>0</v>
      </c>
    </row>
    <row r="64" spans="1:6" ht="45" customHeight="1">
      <c r="A64" s="42"/>
      <c r="B64" s="61"/>
      <c r="C64" s="39"/>
      <c r="D64" s="43"/>
      <c r="E64" s="177"/>
      <c r="F64" s="166"/>
    </row>
    <row r="65" spans="1:6">
      <c r="A65" s="42"/>
      <c r="B65" s="61"/>
      <c r="C65" s="39"/>
      <c r="D65" s="43"/>
      <c r="E65" s="177"/>
      <c r="F65" s="166"/>
    </row>
    <row r="66" spans="1:6" ht="63" customHeight="1">
      <c r="A66" s="144" t="s">
        <v>89</v>
      </c>
      <c r="B66" s="60" t="s">
        <v>559</v>
      </c>
      <c r="C66" s="148" t="s">
        <v>575</v>
      </c>
      <c r="D66" s="40">
        <v>24</v>
      </c>
      <c r="E66" s="404"/>
      <c r="F66" s="225">
        <f>SUM(D66*E66)</f>
        <v>0</v>
      </c>
    </row>
    <row r="67" spans="1:6" ht="42" customHeight="1">
      <c r="A67" s="42"/>
      <c r="B67" s="61"/>
      <c r="C67" s="39"/>
      <c r="D67" s="43"/>
      <c r="E67" s="177"/>
      <c r="F67" s="166"/>
    </row>
    <row r="68" spans="1:6">
      <c r="A68" s="42"/>
      <c r="B68" s="61"/>
      <c r="C68" s="39"/>
      <c r="D68" s="43"/>
      <c r="E68" s="177"/>
      <c r="F68" s="166"/>
    </row>
    <row r="69" spans="1:6" ht="31.5">
      <c r="A69" s="144" t="s">
        <v>558</v>
      </c>
      <c r="B69" s="60" t="s">
        <v>562</v>
      </c>
      <c r="C69" s="148" t="s">
        <v>576</v>
      </c>
      <c r="D69" s="40">
        <v>13</v>
      </c>
      <c r="E69" s="404"/>
      <c r="F69" s="225">
        <f>SUM(D69*E69)</f>
        <v>0</v>
      </c>
    </row>
    <row r="70" spans="1:6" ht="111.75" customHeight="1">
      <c r="A70" s="42"/>
      <c r="B70" s="61"/>
      <c r="C70" s="39"/>
      <c r="D70" s="43"/>
      <c r="E70" s="177"/>
      <c r="F70" s="166"/>
    </row>
    <row r="71" spans="1:6">
      <c r="A71" s="42"/>
      <c r="B71" s="61"/>
      <c r="C71" s="39"/>
      <c r="D71" s="43"/>
      <c r="E71" s="177"/>
      <c r="F71" s="166"/>
    </row>
    <row r="72" spans="1:6" ht="31.5">
      <c r="A72" s="144" t="s">
        <v>135</v>
      </c>
      <c r="B72" s="57" t="s">
        <v>577</v>
      </c>
      <c r="C72" s="153" t="s">
        <v>578</v>
      </c>
      <c r="D72" s="40">
        <v>11</v>
      </c>
      <c r="E72" s="404"/>
      <c r="F72" s="225">
        <f>SUM(D72*E72)</f>
        <v>0</v>
      </c>
    </row>
    <row r="73" spans="1:6" ht="90.75" customHeight="1">
      <c r="A73" s="42"/>
      <c r="B73" s="61"/>
      <c r="C73" s="39"/>
      <c r="D73" s="43"/>
      <c r="E73" s="177"/>
      <c r="F73" s="166"/>
    </row>
    <row r="74" spans="1:6">
      <c r="A74" s="42"/>
      <c r="B74" s="61"/>
      <c r="C74" s="39"/>
      <c r="D74" s="43"/>
      <c r="E74" s="177"/>
      <c r="F74" s="166"/>
    </row>
    <row r="75" spans="1:6" ht="31.5">
      <c r="A75" s="144" t="s">
        <v>136</v>
      </c>
      <c r="B75" s="57" t="s">
        <v>579</v>
      </c>
      <c r="C75" s="148" t="s">
        <v>580</v>
      </c>
      <c r="D75" s="40">
        <v>27</v>
      </c>
      <c r="E75" s="404"/>
      <c r="F75" s="225">
        <f>SUM(D75*E75)</f>
        <v>0</v>
      </c>
    </row>
    <row r="76" spans="1:6" ht="100.5" customHeight="1">
      <c r="A76" s="42"/>
      <c r="B76" s="61"/>
      <c r="C76" s="39"/>
      <c r="D76" s="43"/>
      <c r="E76" s="177"/>
      <c r="F76" s="166"/>
    </row>
    <row r="77" spans="1:6">
      <c r="A77" s="42"/>
      <c r="B77" s="61"/>
      <c r="C77" s="39"/>
      <c r="D77" s="43"/>
      <c r="E77" s="177"/>
      <c r="F77" s="166"/>
    </row>
    <row r="78" spans="1:6" ht="31.5">
      <c r="A78" s="144" t="s">
        <v>138</v>
      </c>
      <c r="B78" s="57" t="s">
        <v>581</v>
      </c>
      <c r="C78" s="148" t="s">
        <v>620</v>
      </c>
      <c r="D78" s="40">
        <v>46</v>
      </c>
      <c r="E78" s="404"/>
      <c r="F78" s="225">
        <f>SUM(D78*E78)</f>
        <v>0</v>
      </c>
    </row>
    <row r="79" spans="1:6" ht="158.25" customHeight="1">
      <c r="A79" s="42"/>
      <c r="B79" s="61"/>
      <c r="C79" s="39"/>
      <c r="D79" s="43"/>
      <c r="E79" s="177"/>
      <c r="F79" s="166"/>
    </row>
    <row r="80" spans="1:6" ht="14.25" customHeight="1">
      <c r="A80" s="42"/>
      <c r="B80" s="61"/>
      <c r="C80" s="39"/>
      <c r="D80" s="43"/>
      <c r="E80" s="177"/>
      <c r="F80" s="166"/>
    </row>
    <row r="81" spans="1:6" ht="47.25">
      <c r="A81" s="144" t="s">
        <v>139</v>
      </c>
      <c r="B81" s="57" t="s">
        <v>546</v>
      </c>
      <c r="C81" s="148" t="s">
        <v>621</v>
      </c>
      <c r="D81" s="40">
        <v>5</v>
      </c>
      <c r="E81" s="404"/>
      <c r="F81" s="225">
        <f>SUM(D81*E81)</f>
        <v>0</v>
      </c>
    </row>
    <row r="82" spans="1:6" ht="132.75" customHeight="1">
      <c r="A82" s="147"/>
      <c r="B82" s="58"/>
      <c r="C82" s="88"/>
      <c r="D82" s="38"/>
      <c r="E82" s="194"/>
      <c r="F82" s="174"/>
    </row>
    <row r="83" spans="1:6">
      <c r="A83" s="147"/>
      <c r="B83" s="58"/>
      <c r="C83" s="88"/>
      <c r="D83" s="38"/>
      <c r="E83" s="194"/>
      <c r="F83" s="174"/>
    </row>
    <row r="84" spans="1:6" ht="15.75">
      <c r="A84" s="144" t="s">
        <v>140</v>
      </c>
      <c r="B84" s="57" t="s">
        <v>546</v>
      </c>
      <c r="C84" s="148" t="s">
        <v>582</v>
      </c>
      <c r="D84" s="40">
        <v>1</v>
      </c>
      <c r="E84" s="404"/>
      <c r="F84" s="225">
        <f>SUM(D84*E84)</f>
        <v>0</v>
      </c>
    </row>
    <row r="85" spans="1:6">
      <c r="A85" s="147"/>
      <c r="B85" s="58"/>
      <c r="C85" s="88"/>
      <c r="D85" s="38"/>
      <c r="E85" s="194"/>
      <c r="F85" s="174"/>
    </row>
    <row r="86" spans="1:6">
      <c r="A86" s="147"/>
      <c r="B86" s="58"/>
      <c r="C86" s="88"/>
      <c r="D86" s="38"/>
      <c r="E86" s="194"/>
      <c r="F86" s="174"/>
    </row>
    <row r="87" spans="1:6">
      <c r="A87" s="147"/>
      <c r="B87" s="58"/>
      <c r="C87" s="88"/>
      <c r="D87" s="38"/>
      <c r="E87" s="194"/>
      <c r="F87" s="174"/>
    </row>
    <row r="88" spans="1:6">
      <c r="A88" s="147"/>
      <c r="B88" s="58"/>
      <c r="C88" s="88"/>
      <c r="D88" s="38"/>
      <c r="E88" s="194"/>
      <c r="F88" s="174"/>
    </row>
    <row r="89" spans="1:6">
      <c r="A89" s="147"/>
      <c r="B89" s="58"/>
      <c r="C89" s="88"/>
      <c r="D89" s="38"/>
      <c r="E89" s="194"/>
      <c r="F89" s="174"/>
    </row>
    <row r="90" spans="1:6">
      <c r="A90" s="147"/>
      <c r="B90" s="58"/>
      <c r="C90" s="88"/>
      <c r="D90" s="38"/>
      <c r="E90" s="194"/>
      <c r="F90" s="174"/>
    </row>
    <row r="91" spans="1:6" ht="15.75">
      <c r="A91" s="144" t="s">
        <v>141</v>
      </c>
      <c r="B91" s="57" t="s">
        <v>583</v>
      </c>
      <c r="C91" s="148" t="s">
        <v>584</v>
      </c>
      <c r="D91" s="40">
        <v>6</v>
      </c>
      <c r="E91" s="404"/>
      <c r="F91" s="225">
        <f>SUM(D91*E91)</f>
        <v>0</v>
      </c>
    </row>
    <row r="92" spans="1:6" ht="110.25" customHeight="1">
      <c r="A92" s="147"/>
      <c r="B92" s="58"/>
      <c r="C92" s="88"/>
      <c r="D92" s="38"/>
      <c r="E92" s="194"/>
      <c r="F92" s="174"/>
    </row>
    <row r="93" spans="1:6">
      <c r="A93" s="147"/>
      <c r="B93" s="58"/>
      <c r="C93" s="88"/>
      <c r="D93" s="38"/>
      <c r="E93" s="194"/>
      <c r="F93" s="174"/>
    </row>
    <row r="94" spans="1:6" ht="47.25">
      <c r="A94" s="144" t="s">
        <v>142</v>
      </c>
      <c r="B94" s="57" t="s">
        <v>581</v>
      </c>
      <c r="C94" s="154" t="s">
        <v>622</v>
      </c>
      <c r="D94" s="40">
        <v>8</v>
      </c>
      <c r="E94" s="404"/>
      <c r="F94" s="225">
        <f>SUM(D94*E94)</f>
        <v>0</v>
      </c>
    </row>
    <row r="95" spans="1:6" ht="189" customHeight="1">
      <c r="A95" s="147"/>
      <c r="B95" s="58"/>
      <c r="C95" s="88"/>
      <c r="D95" s="38"/>
      <c r="E95" s="194"/>
      <c r="F95" s="174"/>
    </row>
    <row r="96" spans="1:6">
      <c r="A96" s="147"/>
      <c r="B96" s="58"/>
      <c r="C96" s="88"/>
      <c r="D96" s="38"/>
      <c r="E96" s="194"/>
      <c r="F96" s="174"/>
    </row>
    <row r="97" spans="1:6" ht="47.25">
      <c r="A97" s="144" t="s">
        <v>143</v>
      </c>
      <c r="B97" s="56" t="s">
        <v>585</v>
      </c>
      <c r="C97" s="152" t="s">
        <v>586</v>
      </c>
      <c r="D97" s="40">
        <v>1</v>
      </c>
      <c r="E97" s="404"/>
      <c r="F97" s="225">
        <f>SUM(D97*E97)</f>
        <v>0</v>
      </c>
    </row>
    <row r="98" spans="1:6" ht="89.25" customHeight="1">
      <c r="A98" s="147"/>
      <c r="B98" s="3"/>
      <c r="C98" s="88"/>
      <c r="D98" s="38"/>
      <c r="E98" s="194"/>
      <c r="F98" s="225"/>
    </row>
    <row r="99" spans="1:6">
      <c r="A99" s="147"/>
      <c r="B99" s="3"/>
      <c r="C99" s="88"/>
      <c r="D99" s="38"/>
      <c r="E99" s="194"/>
      <c r="F99" s="174"/>
    </row>
    <row r="100" spans="1:6">
      <c r="A100" s="52"/>
      <c r="B100" s="3"/>
      <c r="C100" s="88"/>
      <c r="D100" s="38"/>
      <c r="E100" s="194"/>
      <c r="F100" s="174"/>
    </row>
    <row r="101" spans="1:6">
      <c r="A101" s="42"/>
      <c r="B101" s="2"/>
      <c r="C101" s="39"/>
      <c r="D101" s="43"/>
      <c r="E101" s="177"/>
      <c r="F101" s="166"/>
    </row>
    <row r="102" spans="1:6">
      <c r="A102" s="42"/>
      <c r="B102" s="155"/>
      <c r="C102" s="150" t="s">
        <v>587</v>
      </c>
      <c r="D102" s="136"/>
      <c r="E102" s="227"/>
      <c r="F102" s="228">
        <f>SUM(F41:F101)</f>
        <v>0</v>
      </c>
    </row>
    <row r="103" spans="1:6">
      <c r="A103" s="42"/>
      <c r="B103" s="2"/>
      <c r="C103" s="39"/>
      <c r="D103" s="43"/>
      <c r="E103" s="177"/>
      <c r="F103" s="166"/>
    </row>
    <row r="104" spans="1:6">
      <c r="A104" s="151" t="s">
        <v>588</v>
      </c>
      <c r="B104" s="62"/>
      <c r="C104" s="88"/>
      <c r="D104" s="38"/>
      <c r="E104" s="177"/>
      <c r="F104" s="166"/>
    </row>
    <row r="105" spans="1:6">
      <c r="A105" s="130"/>
      <c r="B105" s="3"/>
      <c r="C105" s="88"/>
      <c r="D105" s="43"/>
      <c r="E105" s="177"/>
      <c r="F105" s="166"/>
    </row>
    <row r="106" spans="1:6">
      <c r="A106" s="130"/>
      <c r="B106" s="3"/>
      <c r="C106" s="88"/>
      <c r="D106" s="45"/>
      <c r="E106" s="195"/>
      <c r="F106" s="168"/>
    </row>
    <row r="107" spans="1:6" ht="30">
      <c r="A107" s="142" t="s">
        <v>541</v>
      </c>
      <c r="B107" s="54" t="s">
        <v>542</v>
      </c>
      <c r="C107" s="143" t="s">
        <v>543</v>
      </c>
      <c r="D107" s="135" t="s">
        <v>544</v>
      </c>
      <c r="E107" s="223"/>
      <c r="F107" s="224" t="s">
        <v>75</v>
      </c>
    </row>
    <row r="108" spans="1:6" ht="15.75">
      <c r="A108" s="144" t="s">
        <v>545</v>
      </c>
      <c r="B108" s="55" t="s">
        <v>546</v>
      </c>
      <c r="C108" s="145" t="s">
        <v>547</v>
      </c>
      <c r="D108" s="40">
        <v>28</v>
      </c>
      <c r="E108" s="404"/>
      <c r="F108" s="171">
        <f>SUM(D108*E108)</f>
        <v>0</v>
      </c>
    </row>
    <row r="109" spans="1:6" ht="81.75" customHeight="1">
      <c r="A109" s="42"/>
      <c r="B109" s="61"/>
      <c r="C109" s="39"/>
      <c r="D109" s="43"/>
      <c r="E109" s="177"/>
      <c r="F109" s="166"/>
    </row>
    <row r="110" spans="1:6" ht="31.5">
      <c r="A110" s="144" t="s">
        <v>548</v>
      </c>
      <c r="B110" s="56" t="s">
        <v>589</v>
      </c>
      <c r="C110" s="152" t="s">
        <v>590</v>
      </c>
      <c r="D110" s="40">
        <v>2</v>
      </c>
      <c r="E110" s="404"/>
      <c r="F110" s="171">
        <f>SUM(D110*E110)</f>
        <v>0</v>
      </c>
    </row>
    <row r="111" spans="1:6" ht="81.75" customHeight="1">
      <c r="A111" s="42"/>
      <c r="B111" s="46"/>
      <c r="C111" s="39"/>
      <c r="D111" s="43"/>
      <c r="E111" s="177"/>
      <c r="F111" s="166"/>
    </row>
    <row r="112" spans="1:6">
      <c r="A112" s="42"/>
      <c r="B112" s="46"/>
      <c r="C112" s="39"/>
      <c r="D112" s="43"/>
      <c r="E112" s="177"/>
      <c r="F112" s="166"/>
    </row>
    <row r="113" spans="1:6">
      <c r="A113" s="42"/>
      <c r="B113" s="46"/>
      <c r="C113" s="39"/>
      <c r="D113" s="43"/>
      <c r="E113" s="177"/>
      <c r="F113" s="166"/>
    </row>
    <row r="114" spans="1:6" ht="31.5">
      <c r="A114" s="144" t="s">
        <v>89</v>
      </c>
      <c r="B114" s="57" t="s">
        <v>559</v>
      </c>
      <c r="C114" s="154" t="s">
        <v>591</v>
      </c>
      <c r="D114" s="40">
        <v>28.8</v>
      </c>
      <c r="E114" s="404"/>
      <c r="F114" s="171">
        <f>SUM(D114*E114)</f>
        <v>0</v>
      </c>
    </row>
    <row r="115" spans="1:6" ht="69.75" customHeight="1">
      <c r="A115" s="42"/>
      <c r="B115" s="46"/>
      <c r="C115" s="39"/>
      <c r="D115" s="43"/>
      <c r="E115" s="177"/>
      <c r="F115" s="166"/>
    </row>
    <row r="116" spans="1:6">
      <c r="A116" s="42"/>
      <c r="B116" s="46"/>
      <c r="C116" s="39"/>
      <c r="D116" s="43"/>
      <c r="E116" s="177"/>
      <c r="F116" s="166"/>
    </row>
    <row r="117" spans="1:6" ht="31.5">
      <c r="A117" s="144" t="s">
        <v>135</v>
      </c>
      <c r="B117" s="57" t="s">
        <v>577</v>
      </c>
      <c r="C117" s="154" t="s">
        <v>592</v>
      </c>
      <c r="D117" s="40">
        <v>2</v>
      </c>
      <c r="E117" s="404"/>
      <c r="F117" s="171">
        <f>SUM(D117*E117)</f>
        <v>0</v>
      </c>
    </row>
    <row r="118" spans="1:6" ht="82.5" customHeight="1">
      <c r="A118" s="42"/>
      <c r="B118" s="61"/>
      <c r="C118" s="39"/>
      <c r="D118" s="43"/>
      <c r="E118" s="177"/>
      <c r="F118" s="166"/>
    </row>
    <row r="119" spans="1:6">
      <c r="A119" s="42"/>
      <c r="B119" s="61"/>
      <c r="C119" s="39"/>
      <c r="D119" s="43"/>
      <c r="E119" s="177"/>
      <c r="F119" s="166"/>
    </row>
    <row r="120" spans="1:6" ht="31.5">
      <c r="A120" s="144" t="s">
        <v>136</v>
      </c>
      <c r="B120" s="57" t="s">
        <v>579</v>
      </c>
      <c r="C120" s="148" t="s">
        <v>580</v>
      </c>
      <c r="D120" s="40">
        <v>6</v>
      </c>
      <c r="E120" s="404"/>
      <c r="F120" s="171">
        <f>SUM(D120*E120)</f>
        <v>0</v>
      </c>
    </row>
    <row r="121" spans="1:6" ht="105" customHeight="1">
      <c r="A121" s="42"/>
      <c r="B121" s="46"/>
      <c r="C121" s="39"/>
      <c r="D121" s="43"/>
      <c r="E121" s="177"/>
      <c r="F121" s="166"/>
    </row>
    <row r="122" spans="1:6" ht="31.5">
      <c r="A122" s="144" t="s">
        <v>317</v>
      </c>
      <c r="B122" s="63" t="s">
        <v>562</v>
      </c>
      <c r="C122" s="156" t="s">
        <v>593</v>
      </c>
      <c r="D122" s="40">
        <v>1</v>
      </c>
      <c r="E122" s="404"/>
      <c r="F122" s="171">
        <f>SUM(D122*E122)</f>
        <v>0</v>
      </c>
    </row>
    <row r="123" spans="1:6" ht="111.75" customHeight="1">
      <c r="A123" s="42"/>
      <c r="B123" s="61"/>
      <c r="C123" s="157"/>
      <c r="D123" s="43"/>
      <c r="E123" s="177"/>
      <c r="F123" s="166"/>
    </row>
    <row r="124" spans="1:6">
      <c r="A124" s="42"/>
      <c r="B124" s="46"/>
      <c r="C124" s="39"/>
      <c r="D124" s="43"/>
      <c r="E124" s="177"/>
      <c r="F124" s="166"/>
    </row>
    <row r="125" spans="1:6" ht="31.5">
      <c r="A125" s="144" t="s">
        <v>176</v>
      </c>
      <c r="B125" s="55" t="s">
        <v>595</v>
      </c>
      <c r="C125" s="158" t="s">
        <v>596</v>
      </c>
      <c r="D125" s="40">
        <v>3</v>
      </c>
      <c r="E125" s="404"/>
      <c r="F125" s="171">
        <f>SUM(D125*E125)</f>
        <v>0</v>
      </c>
    </row>
    <row r="126" spans="1:6" ht="104.25" customHeight="1">
      <c r="A126" s="42"/>
      <c r="B126" s="46"/>
      <c r="C126" s="39"/>
      <c r="D126" s="43"/>
      <c r="E126" s="177"/>
      <c r="F126" s="166"/>
    </row>
    <row r="127" spans="1:6">
      <c r="A127" s="42"/>
      <c r="B127" s="46"/>
      <c r="C127" s="39"/>
      <c r="D127" s="43"/>
      <c r="E127" s="177"/>
      <c r="F127" s="166"/>
    </row>
    <row r="128" spans="1:6" ht="31.5">
      <c r="A128" s="144" t="s">
        <v>594</v>
      </c>
      <c r="B128" s="64" t="s">
        <v>585</v>
      </c>
      <c r="C128" s="148" t="s">
        <v>597</v>
      </c>
      <c r="D128" s="40">
        <v>12</v>
      </c>
      <c r="E128" s="404"/>
      <c r="F128" s="171">
        <f>SUM(D128*E128)</f>
        <v>0</v>
      </c>
    </row>
    <row r="129" spans="1:6" ht="103.5" customHeight="1">
      <c r="A129" s="42"/>
      <c r="B129" s="46"/>
      <c r="C129" s="39"/>
      <c r="D129" s="43"/>
      <c r="E129" s="177"/>
      <c r="F129" s="166"/>
    </row>
    <row r="130" spans="1:6">
      <c r="A130" s="42"/>
      <c r="B130" s="46"/>
      <c r="C130" s="39"/>
      <c r="D130" s="43"/>
      <c r="E130" s="177"/>
      <c r="F130" s="166"/>
    </row>
    <row r="131" spans="1:6">
      <c r="A131" s="42"/>
      <c r="B131" s="2"/>
      <c r="C131" s="39"/>
      <c r="D131" s="43"/>
      <c r="E131" s="177"/>
      <c r="F131" s="166"/>
    </row>
    <row r="132" spans="1:6" ht="31.5">
      <c r="A132" s="144" t="s">
        <v>259</v>
      </c>
      <c r="B132" s="57" t="s">
        <v>598</v>
      </c>
      <c r="C132" s="154" t="s">
        <v>599</v>
      </c>
      <c r="D132" s="40">
        <v>6</v>
      </c>
      <c r="E132" s="404"/>
      <c r="F132" s="171">
        <f>SUM(D132*E132)</f>
        <v>0</v>
      </c>
    </row>
    <row r="133" spans="1:6" ht="15.75">
      <c r="A133" s="159"/>
      <c r="B133" s="65"/>
      <c r="C133" s="160"/>
      <c r="D133" s="38"/>
      <c r="E133" s="200"/>
      <c r="F133" s="170"/>
    </row>
    <row r="134" spans="1:6" ht="110.25" customHeight="1">
      <c r="A134" s="159"/>
      <c r="B134" s="65"/>
      <c r="C134" s="160"/>
      <c r="D134" s="38"/>
      <c r="E134" s="200"/>
      <c r="F134" s="170"/>
    </row>
    <row r="135" spans="1:6" ht="78.75">
      <c r="A135" s="144" t="s">
        <v>143</v>
      </c>
      <c r="B135" s="57" t="s">
        <v>585</v>
      </c>
      <c r="C135" s="154" t="s">
        <v>600</v>
      </c>
      <c r="D135" s="40">
        <v>1</v>
      </c>
      <c r="E135" s="404"/>
      <c r="F135" s="171">
        <f>SUM(D135*E135)</f>
        <v>0</v>
      </c>
    </row>
    <row r="136" spans="1:6" ht="31.5" customHeight="1">
      <c r="A136" s="42"/>
      <c r="B136" s="2"/>
      <c r="C136" s="39"/>
      <c r="D136" s="43"/>
      <c r="E136" s="177"/>
      <c r="F136" s="166"/>
    </row>
    <row r="137" spans="1:6">
      <c r="A137" s="42"/>
      <c r="B137" s="2"/>
      <c r="C137" s="39"/>
      <c r="D137" s="43"/>
      <c r="E137" s="177"/>
      <c r="F137" s="166"/>
    </row>
    <row r="138" spans="1:6">
      <c r="A138" s="42"/>
      <c r="B138" s="155"/>
      <c r="C138" s="150" t="s">
        <v>601</v>
      </c>
      <c r="D138" s="136"/>
      <c r="E138" s="227"/>
      <c r="F138" s="228">
        <f>SUM(F108:F135)</f>
        <v>0</v>
      </c>
    </row>
    <row r="139" spans="1:6">
      <c r="A139" s="42"/>
      <c r="B139" s="2"/>
      <c r="C139" s="39"/>
      <c r="D139" s="43"/>
      <c r="E139" s="177"/>
      <c r="F139" s="166"/>
    </row>
    <row r="140" spans="1:6" ht="15.75" thickBot="1">
      <c r="A140" s="97"/>
      <c r="B140" s="75"/>
      <c r="C140" s="76"/>
      <c r="D140" s="137"/>
      <c r="E140" s="189"/>
      <c r="F140" s="192"/>
    </row>
    <row r="141" spans="1:6">
      <c r="A141" t="s">
        <v>602</v>
      </c>
    </row>
    <row r="142" spans="1:6" ht="15.75" thickBot="1"/>
    <row r="143" spans="1:6" ht="19.5" thickBot="1">
      <c r="A143" s="78"/>
      <c r="B143" s="66"/>
      <c r="C143" s="66"/>
      <c r="D143" s="67"/>
      <c r="E143" s="207"/>
      <c r="F143" s="178">
        <f>SUM(F138+F102+F36)</f>
        <v>0</v>
      </c>
    </row>
  </sheetData>
  <sheetProtection password="CC5B" sheet="1" objects="1" scenarios="1"/>
  <mergeCells count="1">
    <mergeCell ref="D1:F1"/>
  </mergeCells>
  <pageMargins left="0.70866141732283472" right="0.70866141732283472" top="0.78740157480314965" bottom="0.78740157480314965" header="0.31496062992125984" footer="0.31496062992125984"/>
  <pageSetup paperSize="9" scale="10" fitToHeight="0" orientation="landscape"/>
  <headerFooter>
    <oddFooter>&amp;C&amp;P</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enableFormatConditionsCalculation="0">
    <tabColor rgb="FFFF0000"/>
    <pageSetUpPr fitToPage="1"/>
  </sheetPr>
  <dimension ref="A1:F22"/>
  <sheetViews>
    <sheetView topLeftCell="Y1" workbookViewId="0">
      <selection activeCell="E16" sqref="E16"/>
    </sheetView>
  </sheetViews>
  <sheetFormatPr defaultColWidth="11.42578125" defaultRowHeight="15"/>
  <cols>
    <col min="1" max="1" width="20.28515625" bestFit="1" customWidth="1"/>
    <col min="2" max="2" width="17.85546875" customWidth="1"/>
    <col min="3" max="3" width="41" bestFit="1" customWidth="1"/>
    <col min="4" max="4" width="3.140625" bestFit="1" customWidth="1"/>
    <col min="5" max="6" width="36.85546875" style="179" customWidth="1"/>
  </cols>
  <sheetData>
    <row r="1" spans="1:6">
      <c r="D1" s="452" t="s">
        <v>539</v>
      </c>
      <c r="E1" s="453"/>
      <c r="F1" s="454"/>
    </row>
    <row r="2" spans="1:6">
      <c r="A2" s="20" t="s">
        <v>661</v>
      </c>
      <c r="B2" s="11"/>
      <c r="C2" s="3"/>
      <c r="D2" s="38"/>
      <c r="E2" s="185"/>
      <c r="F2" s="180"/>
    </row>
    <row r="3" spans="1:6">
      <c r="A3" s="10"/>
      <c r="B3" s="11"/>
      <c r="C3" s="3"/>
      <c r="D3" s="51" t="s">
        <v>3</v>
      </c>
      <c r="E3" s="208" t="s">
        <v>74</v>
      </c>
      <c r="F3" s="167" t="s">
        <v>75</v>
      </c>
    </row>
    <row r="4" spans="1:6" ht="15.75" thickBot="1">
      <c r="A4" s="5"/>
      <c r="B4" s="3"/>
      <c r="C4" s="3"/>
      <c r="D4" s="52"/>
      <c r="E4" s="198"/>
      <c r="F4" s="184"/>
    </row>
    <row r="5" spans="1:6" ht="75">
      <c r="A5" s="79" t="s">
        <v>545</v>
      </c>
      <c r="B5" s="80" t="s">
        <v>662</v>
      </c>
      <c r="C5" s="81" t="s">
        <v>676</v>
      </c>
      <c r="D5" s="40">
        <v>1</v>
      </c>
      <c r="E5" s="404"/>
      <c r="F5" s="229">
        <f>D5*E5</f>
        <v>0</v>
      </c>
    </row>
    <row r="6" spans="1:6">
      <c r="A6" s="130"/>
      <c r="B6" s="3"/>
      <c r="C6" s="93" t="s">
        <v>665</v>
      </c>
      <c r="D6" s="38"/>
      <c r="E6" s="200"/>
      <c r="F6" s="173"/>
    </row>
    <row r="7" spans="1:6">
      <c r="A7" s="130"/>
      <c r="B7" s="3"/>
      <c r="C7" s="93" t="s">
        <v>667</v>
      </c>
      <c r="D7" s="38"/>
      <c r="E7" s="200"/>
      <c r="F7" s="173"/>
    </row>
    <row r="8" spans="1:6">
      <c r="A8" s="130"/>
      <c r="B8" s="3"/>
      <c r="C8" s="88" t="s">
        <v>672</v>
      </c>
      <c r="D8" s="38"/>
      <c r="E8" s="200"/>
      <c r="F8" s="173"/>
    </row>
    <row r="9" spans="1:6">
      <c r="A9" s="130"/>
      <c r="B9" s="3"/>
      <c r="C9" s="88"/>
      <c r="D9" s="38"/>
      <c r="E9" s="200"/>
      <c r="F9" s="173"/>
    </row>
    <row r="10" spans="1:6">
      <c r="A10" s="130"/>
      <c r="B10" s="3"/>
      <c r="C10" s="88"/>
      <c r="D10" s="38"/>
      <c r="E10" s="200"/>
      <c r="F10" s="173"/>
    </row>
    <row r="11" spans="1:6" ht="30">
      <c r="A11" s="86" t="s">
        <v>548</v>
      </c>
      <c r="B11" s="15" t="s">
        <v>663</v>
      </c>
      <c r="C11" s="87" t="s">
        <v>666</v>
      </c>
      <c r="D11" s="40">
        <v>1</v>
      </c>
      <c r="E11" s="404"/>
      <c r="F11" s="183">
        <f>D11*E11</f>
        <v>0</v>
      </c>
    </row>
    <row r="12" spans="1:6" ht="30">
      <c r="A12" s="52"/>
      <c r="B12" s="3"/>
      <c r="C12" s="83" t="s">
        <v>673</v>
      </c>
      <c r="D12" s="48"/>
      <c r="E12" s="200"/>
      <c r="F12" s="172"/>
    </row>
    <row r="13" spans="1:6" ht="45">
      <c r="A13" s="130"/>
      <c r="B13" s="3"/>
      <c r="C13" s="134" t="s">
        <v>668</v>
      </c>
      <c r="D13" s="38"/>
      <c r="E13" s="200"/>
      <c r="F13" s="173"/>
    </row>
    <row r="14" spans="1:6">
      <c r="A14" s="130"/>
      <c r="B14" s="3"/>
      <c r="C14" s="88"/>
      <c r="D14" s="38"/>
      <c r="E14" s="200"/>
      <c r="F14" s="173"/>
    </row>
    <row r="15" spans="1:6" ht="30">
      <c r="A15" s="86" t="s">
        <v>550</v>
      </c>
      <c r="B15" s="15" t="s">
        <v>664</v>
      </c>
      <c r="C15" s="87" t="s">
        <v>669</v>
      </c>
      <c r="D15" s="40">
        <v>1</v>
      </c>
      <c r="E15" s="404"/>
      <c r="F15" s="183">
        <f>D15*E15</f>
        <v>0</v>
      </c>
    </row>
    <row r="16" spans="1:6">
      <c r="A16" s="52"/>
      <c r="B16" s="3"/>
      <c r="C16" s="88" t="s">
        <v>674</v>
      </c>
      <c r="D16" s="38"/>
      <c r="E16" s="198"/>
      <c r="F16" s="184"/>
    </row>
    <row r="17" spans="1:6">
      <c r="A17" s="52"/>
      <c r="B17" s="3"/>
      <c r="C17" s="88"/>
      <c r="D17" s="38"/>
      <c r="E17" s="198"/>
      <c r="F17" s="184"/>
    </row>
    <row r="18" spans="1:6">
      <c r="A18" s="86" t="s">
        <v>552</v>
      </c>
      <c r="B18" s="15" t="s">
        <v>670</v>
      </c>
      <c r="C18" s="87" t="s">
        <v>671</v>
      </c>
      <c r="D18" s="40">
        <v>1</v>
      </c>
      <c r="E18" s="404"/>
      <c r="F18" s="183">
        <f>D18*E18</f>
        <v>0</v>
      </c>
    </row>
    <row r="19" spans="1:6" ht="45.75" thickBot="1">
      <c r="A19" s="94"/>
      <c r="B19" s="95"/>
      <c r="C19" s="161" t="s">
        <v>675</v>
      </c>
      <c r="D19" s="74"/>
      <c r="E19" s="230"/>
      <c r="F19" s="231"/>
    </row>
    <row r="20" spans="1:6">
      <c r="A20" s="3"/>
      <c r="B20" s="3"/>
      <c r="C20" s="3"/>
      <c r="D20" s="4"/>
      <c r="E20" s="205"/>
      <c r="F20" s="205"/>
    </row>
    <row r="21" spans="1:6" ht="15.75" thickBot="1">
      <c r="A21" s="3"/>
      <c r="B21" s="3"/>
      <c r="C21" s="3"/>
      <c r="D21" s="4"/>
      <c r="E21" s="205"/>
      <c r="F21" s="205"/>
    </row>
    <row r="22" spans="1:6" ht="19.5" thickBot="1">
      <c r="A22" s="78"/>
      <c r="B22" s="66" t="s">
        <v>211</v>
      </c>
      <c r="C22" s="66"/>
      <c r="D22" s="67"/>
      <c r="E22" s="207"/>
      <c r="F22" s="186">
        <f>SUM(F5:F19)</f>
        <v>0</v>
      </c>
    </row>
  </sheetData>
  <sheetProtection password="CC5B" sheet="1" objects="1" scenarios="1"/>
  <mergeCells count="1">
    <mergeCell ref="D1:F1"/>
  </mergeCells>
  <phoneticPr fontId="21" type="noConversion"/>
  <pageMargins left="0.75000000000000011" right="0.75000000000000011" top="1" bottom="1" header="0.5" footer="0.5"/>
  <pageSetup paperSize="9" scale="81" orientation="landscape" horizontalDpi="4294967292" verticalDpi="4294967292"/>
  <drawing r:id="rId1"/>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sheetPr enableFormatConditionsCalculation="0">
    <tabColor rgb="FF00B050"/>
  </sheetPr>
  <dimension ref="A1:C11"/>
  <sheetViews>
    <sheetView workbookViewId="0">
      <selection activeCell="B11" sqref="B11"/>
    </sheetView>
  </sheetViews>
  <sheetFormatPr defaultColWidth="8.85546875" defaultRowHeight="15"/>
  <cols>
    <col min="1" max="1" width="17.7109375" customWidth="1"/>
    <col min="2" max="2" width="48.85546875" customWidth="1"/>
    <col min="3" max="3" width="8.85546875" style="1"/>
  </cols>
  <sheetData>
    <row r="1" spans="1:3">
      <c r="A1" s="36" t="s">
        <v>728</v>
      </c>
    </row>
    <row r="3" spans="1:3">
      <c r="A3" s="37" t="s">
        <v>495</v>
      </c>
    </row>
    <row r="4" spans="1:3">
      <c r="A4" s="1">
        <v>14</v>
      </c>
      <c r="B4" t="s">
        <v>493</v>
      </c>
      <c r="C4" s="1" t="s">
        <v>494</v>
      </c>
    </row>
    <row r="5" spans="1:3">
      <c r="A5" s="1">
        <v>19</v>
      </c>
      <c r="B5" t="s">
        <v>67</v>
      </c>
      <c r="C5" s="1" t="s">
        <v>494</v>
      </c>
    </row>
    <row r="6" spans="1:3">
      <c r="A6" s="37" t="s">
        <v>496</v>
      </c>
    </row>
    <row r="7" spans="1:3">
      <c r="A7" s="21" t="s">
        <v>1</v>
      </c>
      <c r="B7" t="s">
        <v>497</v>
      </c>
    </row>
    <row r="8" spans="1:3">
      <c r="A8" s="21" t="s">
        <v>1</v>
      </c>
      <c r="B8" t="s">
        <v>498</v>
      </c>
    </row>
    <row r="9" spans="1:3">
      <c r="A9" s="21" t="s">
        <v>1</v>
      </c>
      <c r="B9" t="s">
        <v>268</v>
      </c>
    </row>
    <row r="10" spans="1:3">
      <c r="A10" s="21" t="s">
        <v>1</v>
      </c>
      <c r="B10" t="s">
        <v>267</v>
      </c>
    </row>
    <row r="11" spans="1:3" ht="90">
      <c r="A11" s="1" t="s">
        <v>727</v>
      </c>
      <c r="B11" s="17" t="s">
        <v>500</v>
      </c>
    </row>
  </sheetData>
  <sheetProtection password="CC5B" sheet="1" objects="1" scenarios="1"/>
  <pageMargins left="0.7" right="0.7" top="0.78740157499999996" bottom="0.78740157499999996" header="0.3" footer="0.3"/>
  <extLst>
    <ext xmlns:mx="http://schemas.microsoft.com/office/mac/excel/2008/main" uri="{64002731-A6B0-56B0-2670-7721B7C09600}">
      <mx:PLV Mode="0" OnePage="0" WScale="0"/>
    </ext>
  </extLst>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0/09/xmldsig#sha1"/>
      <DigestValue>M5u7hkV4oemGOlpVLWRTYLU1o3Q=</DigestValue>
    </Reference>
    <Reference URI="#idOfficeObject" Type="http://www.w3.org/2000/09/xmldsig#Object">
      <DigestMethod Algorithm="http://www.w3.org/2000/09/xmldsig#sha1"/>
      <DigestValue>n8QPQDPSoV0pPi1iQ7fo46QifTw=</DigestValue>
    </Reference>
    <Reference URI="#idValidSigLnImg" Type="http://www.w3.org/2000/09/xmldsig#Object">
      <DigestMethod Algorithm="http://www.w3.org/2000/09/xmldsig#sha1"/>
      <DigestValue>p/oAZwJCF8PWJap1BYBd52tIsLA=</DigestValue>
    </Reference>
    <Reference URI="#idInvalidSigLnImg" Type="http://www.w3.org/2000/09/xmldsig#Object">
      <DigestMethod Algorithm="http://www.w3.org/2000/09/xmldsig#sha1"/>
      <DigestValue>kUgVetcV9HWH1fABeIcRNrN4CY0=</DigestValue>
    </Reference>
  </SignedInfo>
  <SignatureValue>
    XctEVWNBZ7xr5vNVyjA/3PfYsAfO1MKBbwgjbj7DeIrGN2rRXFt8qPpIuhTFcV2O61qOoyxu
    vmKUtHF/azQRXEi0KkS3DJI04wdcBngp83SrlbJ6/KUNbGA3N+pGOWig0NiBxfXpIXcih0JC
    AUIPiAOwVJYg3PT4syMMmb6HZNtroYZSDTPyALc2zWZEAmAMSJnme+gxWqmetCkQ6MSl+aLI
    aL0/FsaOmqcUV9SUIQux7VJEZrpBcWfZLzi8ZLAq3keOF4bKb4iz8Knc6OAAtqoRFtJvmV/3
    ar/NjeqVpTRpsekWCNZcpG5jL8Bwl/GpqvoXF/HTBN2TfRYjmA4duw==
  </SignatureValue>
  <KeyInfo>
    <KeyValue>
      <RSAKeyValue>
        <Modulus>
            sOrHjaQb7f07MW7QkIJCo10uoEcKdcWEM08lZCynvDAXU3TJCEaLxRbg0tn9HyHqWOLO6W2Q
            +e9LoTYzVQ24q7qqR4M2MjXQt1p/nVRfaoBuDHzLqymyu2UPSWLB2Ah00TQZ+AJacAuXP05A
            Krmou5sCYlyomfl6uU7Rs3k7uOaSgGVAScwLVYU9LLPiijU2vq6E8bT9V/yzeWHzQJ1lLqRd
            siE8PYNgHQcnSQ/c4t0nnAFiVqoNwM+Hp3qiCXXMaGVRgqj9KNdG2fEWbVw5DROtoUcGExFH
            /epMyKv6Y3TPmAZNr/l/g/u2xSJdPOQPE2dK3BlwjDiQCKgbHXtJow==
          </Modulus>
        <Exponent>AQAB</Exponent>
      </RSAKeyValue>
    </KeyValue>
    <X509Data>
      <X509Certificate>
          MIIFkTCCBHmgAwIBAgIDCOA7MA0GCSqGSIb3DQEBCwUAMFwxCzAJBgNVBAYTAkNaMSwwKgYD
          VQQKDCPEjGVza8OhIHBvxaF0YSwgcy5wLiBbScSMIDQ3MTE0OTgzXTEfMB0GA1UEAxMWUG9z
          dFNpZ251bSBQdWJsaWMgQ0EgMjAeFw0xMjA4MjAwNzA5MDFaFw0xMzA4MjAwNzA5MDFaMIGL
          MQswCQYDVQQGEwJDWjE/MD0GA1UECgw2Q2VudHJ1bSBldnJvcHNrw6lobyBwcm9qZWt0b3bD
          oW7DrSBhLnMuIFtJxIwgMjc1Mjk1NzZdMQowCAYDVQQLEwE1MR0wGwYDVQQDDBRJbmcuIEpp
          xZnDrSBWxI1lbGnFoTEQMA4GA1UEBRMHUDMyMzUyNzCCASIwDQYJKoZIhvcNAQEBBQADggEP
          ADCCAQoCggEBALDqx42kG+39OzFu0JCCQqNdLqBHCnXFhDNPJWQsp7wwF1N0yQhGi8UW4NLZ
          /R8h6ljizultkPnvS6E2M1UNuKu6qkeDNjI10Ldaf51UX2qAbgx8y6spsrtlD0liwdgIdNE0
          GfgCWnALlz9OQCq5qLubAmJcqJn5erlO0bN5O7jmkoBlQEnMC1WFPSyz4oo1Nr6uhPG0/Vf8
          s3lh80CdZS6kXbIhPD2DYB0HJ0kP3OLdJ5wBYlaqDcDPh6d6ogl1zGhlUYKo/SjXRtnxFm1c
          OQ0TraFHBhMRR/3qTMir+mN0z5gGTa/5f4P7tsUiXTzkDxNnStwZcIw4kAioGx17SaMCAwEA
          AaOCAiowggImMCcGA1UdEQQgMB6BEXZjZWxpc0BjZXAtcnJhLmN6oAkGA1UEDaACEwAwPgYD
          VR0gBDcwNTAzBglngQYBAgEHgVIwJjAkBggrBgEFBQcCARYYaHR0cDovL3d3dy5wb3N0c2ln
          bnVtLmN6MIG/BggrBgEFBQcBAQSBsjCBrzA4BggrBgEFBQcwAoYsaHR0cDovL3d3dy5wb3N0
          c2lnbnVtLmN6L2NydC9wc3B1YmxpY2NhMi5jcnQwOQYIKwYBBQUHMAKGLWh0dHA6Ly93d3cy
          LnBvc3RzaWdudW0uY3ovY3J0L3BzcHVibGljY2EyLmNydDA4BggrBgEFBQcwAoYsaHR0cDov
          L3Bvc3RzaWdudW0udHRjLmN6L2NydC9wc3B1YmxpY2NhMi5jcnQwDgYDVR0PAQH/BAQDAgXg
          MB8GA1UdIwQYMBaAFEjvPtTqiYmj6eI/2++MQrEK+MjRMIGoBgNVHR8EgaAwgZ0wMqAwoC6G
          LGh0dHA6Ly93d3cucG9zdHNpZ251bS5jei9jcmwvcHNwdWJsaWNjYTIuY3JsMDOgMaAvhi1o
          dHRwOi8vd3d3Mi5wb3N0c2lnbnVtLmN6L2NybC9wc3B1YmxpY2NhMi5jcmwwMqAwoC6GLGh0
          dHA6Ly9wb3N0c2lnbnVtLnR0Yy5jei9jcmwvcHNwdWJsaWNjYTIuY3JsMB0GA1UdDgQWBBSl
          5DWM2mPs1XegwiJH+ZkgaVVBCTANBgkqhkiG9w0BAQsFAAOCAQEAQOaUZEYQr1Akdmzw6z7/
          64ZkrpC/ql8Wk9mOWj47ws1Ao5ugVuS2HrN6133w3ChGugBVUYE5nYxdT0t35QYPMfddS0t2
          h+h2tYvO0ZYSPhzt95I0Q0/S8XAXzyybQ3VnyhqhoFUFAZYYkjaRB7kymdqqfqHAklFbr1oe
          XR9WMP0WiX4HDOk9Z8KIIL/jpbmJDqRJjwpMJl4iF5gw0uyQjqLc2hZkHSd+p7YAljHQFdOT
          A60j25sUOH8wPjoQmLzhuDDhjuEj/T/BpzSkvPbRLWouRHai3U4DIRUweGWlThC99Rdak/m5
          k1JLOe5A5mA+mwnUl7OtPX+mPtAYojOCbQ==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5K/0M8t4OMB8PZVbiqN6YwYo/u4=</DigestValue>
      </Reference>
      <Reference URI="/xl/comments1.xml?ContentType=application/vnd.openxmlformats-officedocument.spreadsheetml.comments+xml">
        <DigestMethod Algorithm="http://www.w3.org/2000/09/xmldsig#sha1"/>
        <DigestValue>k4sRlyS8kZGMsh43Bg8c1wmy8gM=</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6bWskXmK0SFlsRZ54tD/hzQzjWg=</DigestValue>
      </Reference>
      <Reference URI="/xl/drawings/_rels/drawing2.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Z7ILdvaHNGq0sLwUPpAK+2U2wG8=</DigestValue>
      </Reference>
      <Reference URI="/xl/drawings/_rels/drawing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WqdrrDsZMOEVzW5xmYd/uNt50KU=</DigestValue>
      </Reference>
      <Reference URI="/xl/drawings/_rels/drawing4.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28"/>
            <mdssi:RelationshipReference SourceId="rId10"/>
            <mdssi:RelationshipReference SourceId="rId19"/>
            <mdssi:RelationshipReference SourceId="rId4"/>
            <mdssi:RelationshipReference SourceId="rId9"/>
            <mdssi:RelationshipReference SourceId="rId14"/>
            <mdssi:RelationshipReference SourceId="rId22"/>
            <mdssi:RelationshipReference SourceId="rId27"/>
          </Transform>
          <Transform Algorithm="http://www.w3.org/TR/2001/REC-xml-c14n-20010315"/>
        </Transforms>
        <DigestMethod Algorithm="http://www.w3.org/2000/09/xmldsig#sha1"/>
        <DigestValue>+dSEKM+EascENqsJudXPIFFO4ro=</DigestValue>
      </Reference>
      <Reference URI="/xl/drawings/_rels/drawing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IGnh4XbdyIFcpa4iLxdYTqcQWNQ=</DigestValue>
      </Reference>
      <Reference URI="/xl/drawings/_rels/drawing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dNPkDPJ6uMMzosSJZa5gaKIm+Qo=</DigestValue>
      </Reference>
      <Reference URI="/xl/drawings/_rels/drawing7.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GWujRSfvNfXXWBi4C3YcieL2tBo=</DigestValue>
      </Reference>
      <Reference URI="/xl/drawings/_rels/drawing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9uhoUnLtXnYVYjRbAnF65T9rEys=</DigestValue>
      </Reference>
      <Reference URI="/xl/drawings/_rels/vmlDrawing1.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byzxFECd8Qh7Iwl6wjfid0pc8qk=</DigestValue>
      </Reference>
      <Reference URI="/xl/drawings/drawing2.xml?ContentType=application/vnd.openxmlformats-officedocument.drawing+xml">
        <DigestMethod Algorithm="http://www.w3.org/2000/09/xmldsig#sha1"/>
        <DigestValue>Jgf0/K92/O1aRSPZTptYALOWrsI=</DigestValue>
      </Reference>
      <Reference URI="/xl/drawings/drawing3.xml?ContentType=application/vnd.openxmlformats-officedocument.drawing+xml">
        <DigestMethod Algorithm="http://www.w3.org/2000/09/xmldsig#sha1"/>
        <DigestValue>4Te5C9Ynfuvv6m81vgITr9+JuqY=</DigestValue>
      </Reference>
      <Reference URI="/xl/drawings/drawing4.xml?ContentType=application/vnd.openxmlformats-officedocument.drawing+xml">
        <DigestMethod Algorithm="http://www.w3.org/2000/09/xmldsig#sha1"/>
        <DigestValue>kV656W8BuCMScUJxf82LRn97nYQ=</DigestValue>
      </Reference>
      <Reference URI="/xl/drawings/drawing5.xml?ContentType=application/vnd.openxmlformats-officedocument.drawing+xml">
        <DigestMethod Algorithm="http://www.w3.org/2000/09/xmldsig#sha1"/>
        <DigestValue>0OYrc9sz1USr1pJEKsTQtXoIrtE=</DigestValue>
      </Reference>
      <Reference URI="/xl/drawings/drawing6.xml?ContentType=application/vnd.openxmlformats-officedocument.drawing+xml">
        <DigestMethod Algorithm="http://www.w3.org/2000/09/xmldsig#sha1"/>
        <DigestValue>laEukTxEHFha7F46fgtoyZddbqs=</DigestValue>
      </Reference>
      <Reference URI="/xl/drawings/drawing7.xml?ContentType=application/vnd.openxmlformats-officedocument.drawing+xml">
        <DigestMethod Algorithm="http://www.w3.org/2000/09/xmldsig#sha1"/>
        <DigestValue>SsIJHH1QPr3ns9IRONaxk0UjjEc=</DigestValue>
      </Reference>
      <Reference URI="/xl/drawings/drawing8.xml?ContentType=application/vnd.openxmlformats-officedocument.drawing+xml">
        <DigestMethod Algorithm="http://www.w3.org/2000/09/xmldsig#sha1"/>
        <DigestValue>/15R8nzmZcirJzVzErA3Ql9/794=</DigestValue>
      </Reference>
      <Reference URI="/xl/drawings/vmlDrawing1.vml?ContentType=application/vnd.openxmlformats-officedocument.vmlDrawing">
        <DigestMethod Algorithm="http://www.w3.org/2000/09/xmldsig#sha1"/>
        <DigestValue>B362duzSF59hUaTpgcts+9qfFeg=</DigestValue>
      </Reference>
      <Reference URI="/xl/drawings/vmlDrawing2.vml?ContentType=application/vnd.openxmlformats-officedocument.vmlDrawing">
        <DigestMethod Algorithm="http://www.w3.org/2000/09/xmldsig#sha1"/>
        <DigestValue>AYcp/Yy1u0H4Sd091wrgG5mYkUA=</DigestValue>
      </Reference>
      <Reference URI="/xl/media/image1.emf?ContentType=image/x-emf">
        <DigestMethod Algorithm="http://www.w3.org/2000/09/xmldsig#sha1"/>
        <DigestValue>GZfwSxMWWEy6YmaIBs+jjsSaxog=</DigestValue>
      </Reference>
      <Reference URI="/xl/media/image10.jpeg?ContentType=image/jpeg">
        <DigestMethod Algorithm="http://www.w3.org/2000/09/xmldsig#sha1"/>
        <DigestValue>NAN/Yc4RdQAl2LQStQzBrud3weg=</DigestValue>
      </Reference>
      <Reference URI="/xl/media/image11.jpeg?ContentType=image/jpeg">
        <DigestMethod Algorithm="http://www.w3.org/2000/09/xmldsig#sha1"/>
        <DigestValue>mxxc9alD/8La9sLlQOwyRNE0jZ0=</DigestValue>
      </Reference>
      <Reference URI="/xl/media/image12.jpeg?ContentType=image/jpeg">
        <DigestMethod Algorithm="http://www.w3.org/2000/09/xmldsig#sha1"/>
        <DigestValue>BPpywpi/vaHjG/ALvzN8ySWajU4=</DigestValue>
      </Reference>
      <Reference URI="/xl/media/image13.jpeg?ContentType=image/jpeg">
        <DigestMethod Algorithm="http://www.w3.org/2000/09/xmldsig#sha1"/>
        <DigestValue>T0JQvc14HA4ZmjqApK+jSMlpvJk=</DigestValue>
      </Reference>
      <Reference URI="/xl/media/image14.jpeg?ContentType=image/jpeg">
        <DigestMethod Algorithm="http://www.w3.org/2000/09/xmldsig#sha1"/>
        <DigestValue>bG3le/Y8S3OKAuIr1ckfZI+fJXY=</DigestValue>
      </Reference>
      <Reference URI="/xl/media/image15.jpeg?ContentType=image/jpeg">
        <DigestMethod Algorithm="http://www.w3.org/2000/09/xmldsig#sha1"/>
        <DigestValue>cDur36lLD04PnNBOmm7HAVBss0s=</DigestValue>
      </Reference>
      <Reference URI="/xl/media/image16.jpeg?ContentType=image/jpeg">
        <DigestMethod Algorithm="http://www.w3.org/2000/09/xmldsig#sha1"/>
        <DigestValue>/8W4hgnlg7icX1ZktDcP0xpkTF0=</DigestValue>
      </Reference>
      <Reference URI="/xl/media/image17.jpeg?ContentType=image/jpeg">
        <DigestMethod Algorithm="http://www.w3.org/2000/09/xmldsig#sha1"/>
        <DigestValue>GcpIvvY+RR70ksNP5cul0W3P8OA=</DigestValue>
      </Reference>
      <Reference URI="/xl/media/image18.jpeg?ContentType=image/jpeg">
        <DigestMethod Algorithm="http://www.w3.org/2000/09/xmldsig#sha1"/>
        <DigestValue>AxD+c6MROXx0x9bHax/GfiiXzyQ=</DigestValue>
      </Reference>
      <Reference URI="/xl/media/image19.jpeg?ContentType=image/jpeg">
        <DigestMethod Algorithm="http://www.w3.org/2000/09/xmldsig#sha1"/>
        <DigestValue>WBloSu60Z9qO/oj6B0rYWKHmKV0=</DigestValue>
      </Reference>
      <Reference URI="/xl/media/image2.jpeg?ContentType=image/jpeg">
        <DigestMethod Algorithm="http://www.w3.org/2000/09/xmldsig#sha1"/>
        <DigestValue>i/C8yff3zhTc8GGKEtJ4+HFvr98=</DigestValue>
      </Reference>
      <Reference URI="/xl/media/image20.jpeg?ContentType=image/jpeg">
        <DigestMethod Algorithm="http://www.w3.org/2000/09/xmldsig#sha1"/>
        <DigestValue>Dnb7sYrq4PqBEg95nNuua/YgU60=</DigestValue>
      </Reference>
      <Reference URI="/xl/media/image21.jpeg?ContentType=image/jpeg">
        <DigestMethod Algorithm="http://www.w3.org/2000/09/xmldsig#sha1"/>
        <DigestValue>ohIbf9A4gkAwcaQjAXrbSTma6ik=</DigestValue>
      </Reference>
      <Reference URI="/xl/media/image22.jpeg?ContentType=image/jpeg">
        <DigestMethod Algorithm="http://www.w3.org/2000/09/xmldsig#sha1"/>
        <DigestValue>Ut3cj1YI3kcBHZ+IFmbI59YtglY=</DigestValue>
      </Reference>
      <Reference URI="/xl/media/image23.jpeg?ContentType=image/jpeg">
        <DigestMethod Algorithm="http://www.w3.org/2000/09/xmldsig#sha1"/>
        <DigestValue>hNgCg7h2jbB0UDPGbXogeLLDXHg=</DigestValue>
      </Reference>
      <Reference URI="/xl/media/image24.jpeg?ContentType=image/jpeg">
        <DigestMethod Algorithm="http://www.w3.org/2000/09/xmldsig#sha1"/>
        <DigestValue>IYrYQyB+VwiMv7dM93wz3W/6JZc=</DigestValue>
      </Reference>
      <Reference URI="/xl/media/image25.jpeg?ContentType=image/jpeg">
        <DigestMethod Algorithm="http://www.w3.org/2000/09/xmldsig#sha1"/>
        <DigestValue>zzi8VYQ9wZAhXmUc0fZoREJqaGU=</DigestValue>
      </Reference>
      <Reference URI="/xl/media/image26.jpeg?ContentType=image/jpeg">
        <DigestMethod Algorithm="http://www.w3.org/2000/09/xmldsig#sha1"/>
        <DigestValue>LUrUzuzqbwTbhIwFQyorpwpEDEY=</DigestValue>
      </Reference>
      <Reference URI="/xl/media/image27.jpeg?ContentType=image/jpeg">
        <DigestMethod Algorithm="http://www.w3.org/2000/09/xmldsig#sha1"/>
        <DigestValue>vbE1uYNy2QS/FaLXTjIYP89T5t8=</DigestValue>
      </Reference>
      <Reference URI="/xl/media/image28.jpeg?ContentType=image/jpeg">
        <DigestMethod Algorithm="http://www.w3.org/2000/09/xmldsig#sha1"/>
        <DigestValue>KgwUOp75Fr15FFOKXccEjA32zJE=</DigestValue>
      </Reference>
      <Reference URI="/xl/media/image29.jpeg?ContentType=image/jpeg">
        <DigestMethod Algorithm="http://www.w3.org/2000/09/xmldsig#sha1"/>
        <DigestValue>KqgeK2xYn9aO4ri0ZFY13vUM4/U=</DigestValue>
      </Reference>
      <Reference URI="/xl/media/image3.jpeg?ContentType=image/jpeg">
        <DigestMethod Algorithm="http://www.w3.org/2000/09/xmldsig#sha1"/>
        <DigestValue>AGHxRbwsKcCSXwRhumJFkUoU3JI=</DigestValue>
      </Reference>
      <Reference URI="/xl/media/image30.jpeg?ContentType=image/jpeg">
        <DigestMethod Algorithm="http://www.w3.org/2000/09/xmldsig#sha1"/>
        <DigestValue>C9iTgoar+WvZ/aPhHnbmzYmsXPw=</DigestValue>
      </Reference>
      <Reference URI="/xl/media/image31.png?ContentType=image/png">
        <DigestMethod Algorithm="http://www.w3.org/2000/09/xmldsig#sha1"/>
        <DigestValue>4+RGBMAPixMuYy5CH7SJLzqGV+o=</DigestValue>
      </Reference>
      <Reference URI="/xl/media/image32.png?ContentType=image/png">
        <DigestMethod Algorithm="http://www.w3.org/2000/09/xmldsig#sha1"/>
        <DigestValue>sOzlnr2sdfWUPXIC254XFXtbW/k=</DigestValue>
      </Reference>
      <Reference URI="/xl/media/image33.jpeg?ContentType=image/jpeg">
        <DigestMethod Algorithm="http://www.w3.org/2000/09/xmldsig#sha1"/>
        <DigestValue>f+fuldrLLdS42crBgGXsSJVWJkk=</DigestValue>
      </Reference>
      <Reference URI="/xl/media/image34.jpeg?ContentType=image/jpeg">
        <DigestMethod Algorithm="http://www.w3.org/2000/09/xmldsig#sha1"/>
        <DigestValue>l9Pw4ZtvYw7n07OA21gmPQnSDyI=</DigestValue>
      </Reference>
      <Reference URI="/xl/media/image35.jpeg?ContentType=image/jpeg">
        <DigestMethod Algorithm="http://www.w3.org/2000/09/xmldsig#sha1"/>
        <DigestValue>KU9gE12DVd4Ir+QNQKpkpoivJ4k=</DigestValue>
      </Reference>
      <Reference URI="/xl/media/image36.jpeg?ContentType=image/jpeg">
        <DigestMethod Algorithm="http://www.w3.org/2000/09/xmldsig#sha1"/>
        <DigestValue>YwLA2o0fOX0SuCW4uj3MQVMl3IQ=</DigestValue>
      </Reference>
      <Reference URI="/xl/media/image37.jpeg?ContentType=image/jpeg">
        <DigestMethod Algorithm="http://www.w3.org/2000/09/xmldsig#sha1"/>
        <DigestValue>Awe4nq0BXdrZauecC9CcaYe+jEc=</DigestValue>
      </Reference>
      <Reference URI="/xl/media/image38.jpeg?ContentType=image/jpeg">
        <DigestMethod Algorithm="http://www.w3.org/2000/09/xmldsig#sha1"/>
        <DigestValue>ZscBkxAyMULvg+q+QcocvmU6zJg=</DigestValue>
      </Reference>
      <Reference URI="/xl/media/image39.jpeg?ContentType=image/jpeg">
        <DigestMethod Algorithm="http://www.w3.org/2000/09/xmldsig#sha1"/>
        <DigestValue>hcv3WYh8setWwMt4Tz4/+TRAvqU=</DigestValue>
      </Reference>
      <Reference URI="/xl/media/image4.jpeg?ContentType=image/jpeg">
        <DigestMethod Algorithm="http://www.w3.org/2000/09/xmldsig#sha1"/>
        <DigestValue>8qHHSF/lhdHxv6hiwNeqal/qEqw=</DigestValue>
      </Reference>
      <Reference URI="/xl/media/image40.jpeg?ContentType=image/jpeg">
        <DigestMethod Algorithm="http://www.w3.org/2000/09/xmldsig#sha1"/>
        <DigestValue>xj8udxt3ABeRitUav8qyF/Zo/Xo=</DigestValue>
      </Reference>
      <Reference URI="/xl/media/image41.jpeg?ContentType=image/jpeg">
        <DigestMethod Algorithm="http://www.w3.org/2000/09/xmldsig#sha1"/>
        <DigestValue>Oisol0m6Ln89qNtdGSchRk+KxJE=</DigestValue>
      </Reference>
      <Reference URI="/xl/media/image42.jpeg?ContentType=image/jpeg">
        <DigestMethod Algorithm="http://www.w3.org/2000/09/xmldsig#sha1"/>
        <DigestValue>+52Bay2m81ufM/HBjLecT2KqnQA=</DigestValue>
      </Reference>
      <Reference URI="/xl/media/image43.emf?ContentType=image/x-emf">
        <DigestMethod Algorithm="http://www.w3.org/2000/09/xmldsig#sha1"/>
        <DigestValue>gc6bhflueTCXVcdzDmYi33o7LPs=</DigestValue>
      </Reference>
      <Reference URI="/xl/media/image44.emf?ContentType=image/x-emf">
        <DigestMethod Algorithm="http://www.w3.org/2000/09/xmldsig#sha1"/>
        <DigestValue>/7C0kc3UYY433wAUDZaKEMRzYYg=</DigestValue>
      </Reference>
      <Reference URI="/xl/media/image45.emf?ContentType=image/x-emf">
        <DigestMethod Algorithm="http://www.w3.org/2000/09/xmldsig#sha1"/>
        <DigestValue>9PZlHcb0dwWD/mW7SQm1UB8fjKk=</DigestValue>
      </Reference>
      <Reference URI="/xl/media/image46.jpeg?ContentType=image/jpeg">
        <DigestMethod Algorithm="http://www.w3.org/2000/09/xmldsig#sha1"/>
        <DigestValue>1iDGnJyvLGJ6b+eSA2iT162truk=</DigestValue>
      </Reference>
      <Reference URI="/xl/media/image47.jpeg?ContentType=image/jpeg">
        <DigestMethod Algorithm="http://www.w3.org/2000/09/xmldsig#sha1"/>
        <DigestValue>x6iIpSMkZCyCW3qgE4eVvUkUBU4=</DigestValue>
      </Reference>
      <Reference URI="/xl/media/image48.jpeg?ContentType=image/jpeg">
        <DigestMethod Algorithm="http://www.w3.org/2000/09/xmldsig#sha1"/>
        <DigestValue>8JFFdQoFuQ0Qgm1V8zDr8cL6T6M=</DigestValue>
      </Reference>
      <Reference URI="/xl/media/image49.emf?ContentType=image/x-emf">
        <DigestMethod Algorithm="http://www.w3.org/2000/09/xmldsig#sha1"/>
        <DigestValue>AIdjtAWJq6QAYqo35NQlw2cC3do=</DigestValue>
      </Reference>
      <Reference URI="/xl/media/image5.jpeg?ContentType=image/jpeg">
        <DigestMethod Algorithm="http://www.w3.org/2000/09/xmldsig#sha1"/>
        <DigestValue>FS+1W329xmlRkXNDZKCTzgHQfSA=</DigestValue>
      </Reference>
      <Reference URI="/xl/media/image50.emf?ContentType=image/x-emf">
        <DigestMethod Algorithm="http://www.w3.org/2000/09/xmldsig#sha1"/>
        <DigestValue>jUkWv1BRX+mj0tnVC8Wiz5ARnGc=</DigestValue>
      </Reference>
      <Reference URI="/xl/media/image51.emf?ContentType=image/x-emf">
        <DigestMethod Algorithm="http://www.w3.org/2000/09/xmldsig#sha1"/>
        <DigestValue>Qi0ziJAYeh0NUiHFpuG37kvr3UU=</DigestValue>
      </Reference>
      <Reference URI="/xl/media/image52.jpeg?ContentType=image/jpeg">
        <DigestMethod Algorithm="http://www.w3.org/2000/09/xmldsig#sha1"/>
        <DigestValue>DhA2JiqMueDKTuIKg+JmpfQI6cw=</DigestValue>
      </Reference>
      <Reference URI="/xl/media/image53.jpeg?ContentType=image/jpeg">
        <DigestMethod Algorithm="http://www.w3.org/2000/09/xmldsig#sha1"/>
        <DigestValue>mULueBTbtVwGR3SksiLj0HwEVBY=</DigestValue>
      </Reference>
      <Reference URI="/xl/media/image54.jpeg?ContentType=image/jpeg">
        <DigestMethod Algorithm="http://www.w3.org/2000/09/xmldsig#sha1"/>
        <DigestValue>lr178s+KL0l1sfwCWwsKwXMCKIM=</DigestValue>
      </Reference>
      <Reference URI="/xl/media/image55.jpeg?ContentType=image/jpeg">
        <DigestMethod Algorithm="http://www.w3.org/2000/09/xmldsig#sha1"/>
        <DigestValue>Un00nMfqDdqwtV2uwJICR+44KnM=</DigestValue>
      </Reference>
      <Reference URI="/xl/media/image56.jpeg?ContentType=image/jpeg">
        <DigestMethod Algorithm="http://www.w3.org/2000/09/xmldsig#sha1"/>
        <DigestValue>jbpLapQXVDyKsu+dHMZZimLEt0g=</DigestValue>
      </Reference>
      <Reference URI="/xl/media/image57.jpeg?ContentType=image/jpeg">
        <DigestMethod Algorithm="http://www.w3.org/2000/09/xmldsig#sha1"/>
        <DigestValue>Bf4N2Ep7iwM/cA2jsiSIrL0gE1M=</DigestValue>
      </Reference>
      <Reference URI="/xl/media/image58.jpeg?ContentType=image/jpeg">
        <DigestMethod Algorithm="http://www.w3.org/2000/09/xmldsig#sha1"/>
        <DigestValue>FDj20q+JOE2DnYXqQCbJxVED0t0=</DigestValue>
      </Reference>
      <Reference URI="/xl/media/image59.jpeg?ContentType=image/jpeg">
        <DigestMethod Algorithm="http://www.w3.org/2000/09/xmldsig#sha1"/>
        <DigestValue>R3hXZ6dyntYWD8Q5kiHy12Cu94k=</DigestValue>
      </Reference>
      <Reference URI="/xl/media/image6.jpeg?ContentType=image/jpeg">
        <DigestMethod Algorithm="http://www.w3.org/2000/09/xmldsig#sha1"/>
        <DigestValue>xYvF1Lq8Z1tjQ66tNcdCkNoZwjs=</DigestValue>
      </Reference>
      <Reference URI="/xl/media/image60.jpeg?ContentType=image/jpeg">
        <DigestMethod Algorithm="http://www.w3.org/2000/09/xmldsig#sha1"/>
        <DigestValue>418knJwSmMfGMkgj4b8kVVY17t8=</DigestValue>
      </Reference>
      <Reference URI="/xl/media/image61.jpeg?ContentType=image/jpeg">
        <DigestMethod Algorithm="http://www.w3.org/2000/09/xmldsig#sha1"/>
        <DigestValue>KBqqGvJ9HDNRP4OHxAbfMnpsU10=</DigestValue>
      </Reference>
      <Reference URI="/xl/media/image62.jpeg?ContentType=image/jpeg">
        <DigestMethod Algorithm="http://www.w3.org/2000/09/xmldsig#sha1"/>
        <DigestValue>IZPgCr96wgc+Zy+f5k/PcVqbQKk=</DigestValue>
      </Reference>
      <Reference URI="/xl/media/image63.jpeg?ContentType=image/jpeg">
        <DigestMethod Algorithm="http://www.w3.org/2000/09/xmldsig#sha1"/>
        <DigestValue>lUoENfzSZ2dhhVGCiP0E1oDU7UA=</DigestValue>
      </Reference>
      <Reference URI="/xl/media/image64.jpeg?ContentType=image/jpeg">
        <DigestMethod Algorithm="http://www.w3.org/2000/09/xmldsig#sha1"/>
        <DigestValue>6h/5W7E/t1nJg//oBKiEMZG1Bhg=</DigestValue>
      </Reference>
      <Reference URI="/xl/media/image65.jpeg?ContentType=image/jpeg">
        <DigestMethod Algorithm="http://www.w3.org/2000/09/xmldsig#sha1"/>
        <DigestValue>oxEbhM4P+2WcJ9/Zf1pF+FjVeT8=</DigestValue>
      </Reference>
      <Reference URI="/xl/media/image66.jpeg?ContentType=image/jpeg">
        <DigestMethod Algorithm="http://www.w3.org/2000/09/xmldsig#sha1"/>
        <DigestValue>+jp99wRVHhaRYWtaaxC6xnq+WDw=</DigestValue>
      </Reference>
      <Reference URI="/xl/media/image67.jpeg?ContentType=image/jpeg">
        <DigestMethod Algorithm="http://www.w3.org/2000/09/xmldsig#sha1"/>
        <DigestValue>NZMSo5lczeFV1sSs9Qtsq1wC/Ds=</DigestValue>
      </Reference>
      <Reference URI="/xl/media/image68.jpeg?ContentType=image/jpeg">
        <DigestMethod Algorithm="http://www.w3.org/2000/09/xmldsig#sha1"/>
        <DigestValue>+k7bTxt+Kx1ytngEGDRvuZR8VR0=</DigestValue>
      </Reference>
      <Reference URI="/xl/media/image69.jpeg?ContentType=image/jpeg">
        <DigestMethod Algorithm="http://www.w3.org/2000/09/xmldsig#sha1"/>
        <DigestValue>Se6stEcJSEI3L6sarbViq/sCDhk=</DigestValue>
      </Reference>
      <Reference URI="/xl/media/image7.jpeg?ContentType=image/jpeg">
        <DigestMethod Algorithm="http://www.w3.org/2000/09/xmldsig#sha1"/>
        <DigestValue>cCfgQBSnrWIL2Stu1WWmYdhSSmI=</DigestValue>
      </Reference>
      <Reference URI="/xl/media/image70.png?ContentType=image/png">
        <DigestMethod Algorithm="http://www.w3.org/2000/09/xmldsig#sha1"/>
        <DigestValue>DEKGo9e0TkaDhrCSsXi0cEsxs8g=</DigestValue>
      </Reference>
      <Reference URI="/xl/media/image71.png?ContentType=image/png">
        <DigestMethod Algorithm="http://www.w3.org/2000/09/xmldsig#sha1"/>
        <DigestValue>RqGg/FVdddP1inyhTaAM0Z8RHoI=</DigestValue>
      </Reference>
      <Reference URI="/xl/media/image72.jpeg?ContentType=image/jpeg">
        <DigestMethod Algorithm="http://www.w3.org/2000/09/xmldsig#sha1"/>
        <DigestValue>rsArq2v75I9NVGqWQXl9q68R20s=</DigestValue>
      </Reference>
      <Reference URI="/xl/media/image8.jpeg?ContentType=image/jpeg">
        <DigestMethod Algorithm="http://www.w3.org/2000/09/xmldsig#sha1"/>
        <DigestValue>coxBBMJfMv5YR9TiGToF61yUiH0=</DigestValue>
      </Reference>
      <Reference URI="/xl/media/image9.jpeg?ContentType=image/jpeg">
        <DigestMethod Algorithm="http://www.w3.org/2000/09/xmldsig#sha1"/>
        <DigestValue>wnGyJKJn321bnlBV81+VAENQfgg=</DigestValue>
      </Reference>
      <Reference URI="/xl/sharedStrings.xml?ContentType=application/vnd.openxmlformats-officedocument.spreadsheetml.sharedStrings+xml">
        <DigestMethod Algorithm="http://www.w3.org/2000/09/xmldsig#sha1"/>
        <DigestValue>bONAv6jxEppwOWk4yhbI1HSUBmg=</DigestValue>
      </Reference>
      <Reference URI="/xl/styles.xml?ContentType=application/vnd.openxmlformats-officedocument.spreadsheetml.styles+xml">
        <DigestMethod Algorithm="http://www.w3.org/2000/09/xmldsig#sha1"/>
        <DigestValue>Z4I0MLf+2MGmSuds9W+OmbOpXV4=</DigestValue>
      </Reference>
      <Reference URI="/xl/theme/theme1.xml?ContentType=application/vnd.openxmlformats-officedocument.theme+xml">
        <DigestMethod Algorithm="http://www.w3.org/2000/09/xmldsig#sha1"/>
        <DigestValue>7hi86z403xu1hFy/RBL0UABTZJ4=</DigestValue>
      </Reference>
      <Reference URI="/xl/workbook.xml?ContentType=application/vnd.openxmlformats-officedocument.spreadsheetml.sheet.main+xml">
        <DigestMethod Algorithm="http://www.w3.org/2000/09/xmldsig#sha1"/>
        <DigestValue>EmM+4uCKRPbIRcTBbVVJ04Hr/ok=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7MhIpVCzeRcpMNMzOrYcZ8lZxB8=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rXn8PtQpEhElh8AuzFRx0ctOw8k=</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RnNEiOPqCUFwFESZzPGiPPO7OoM=</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qgY1fA+lg2Rx/FuBA3ZAkm5DA9g=</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nCsbzA0+jzHU3Fy3O5Cl+ouz5xU=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TrK121bzPuiPYt/DU4MFxXBixfk=</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xe1HTfm+2dOvb1qNtIuvV2y/VDw=</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aqo80APRE15X41rxDvib0ctLMf8=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IC++VC4bXicnXlX/Zj6Wupi7yCE=</DigestValue>
      </Reference>
      <Reference URI="/xl/worksheets/sheet1.xml?ContentType=application/vnd.openxmlformats-officedocument.spreadsheetml.worksheet+xml">
        <DigestMethod Algorithm="http://www.w3.org/2000/09/xmldsig#sha1"/>
        <DigestValue>3LBd/wVy+NXATIsa3+OAQR/t2aE=</DigestValue>
      </Reference>
      <Reference URI="/xl/worksheets/sheet10.xml?ContentType=application/vnd.openxmlformats-officedocument.spreadsheetml.worksheet+xml">
        <DigestMethod Algorithm="http://www.w3.org/2000/09/xmldsig#sha1"/>
        <DigestValue>QjKohMjRAYIvClMW5wevQQ4pyRY=</DigestValue>
      </Reference>
      <Reference URI="/xl/worksheets/sheet11.xml?ContentType=application/vnd.openxmlformats-officedocument.spreadsheetml.worksheet+xml">
        <DigestMethod Algorithm="http://www.w3.org/2000/09/xmldsig#sha1"/>
        <DigestValue>deI7dnK9BBgJhodQ11MRVRXDxgU=</DigestValue>
      </Reference>
      <Reference URI="/xl/worksheets/sheet12.xml?ContentType=application/vnd.openxmlformats-officedocument.spreadsheetml.worksheet+xml">
        <DigestMethod Algorithm="http://www.w3.org/2000/09/xmldsig#sha1"/>
        <DigestValue>W7NrH0wIl55bNBa5uuoFVcfxLQM=</DigestValue>
      </Reference>
      <Reference URI="/xl/worksheets/sheet13.xml?ContentType=application/vnd.openxmlformats-officedocument.spreadsheetml.worksheet+xml">
        <DigestMethod Algorithm="http://www.w3.org/2000/09/xmldsig#sha1"/>
        <DigestValue>Y4ysBBvwUySQQ7pDuc5g3WJUTIs=</DigestValue>
      </Reference>
      <Reference URI="/xl/worksheets/sheet2.xml?ContentType=application/vnd.openxmlformats-officedocument.spreadsheetml.worksheet+xml">
        <DigestMethod Algorithm="http://www.w3.org/2000/09/xmldsig#sha1"/>
        <DigestValue>x3eTtpTgBVCpDsT3bcEyylw7h+0=</DigestValue>
      </Reference>
      <Reference URI="/xl/worksheets/sheet3.xml?ContentType=application/vnd.openxmlformats-officedocument.spreadsheetml.worksheet+xml">
        <DigestMethod Algorithm="http://www.w3.org/2000/09/xmldsig#sha1"/>
        <DigestValue>eF9TT5ev4hqVnN0flIVOXzRRi/c=</DigestValue>
      </Reference>
      <Reference URI="/xl/worksheets/sheet4.xml?ContentType=application/vnd.openxmlformats-officedocument.spreadsheetml.worksheet+xml">
        <DigestMethod Algorithm="http://www.w3.org/2000/09/xmldsig#sha1"/>
        <DigestValue>ONK3YIlMMxJoP0rnVl/CU3H2vfo=</DigestValue>
      </Reference>
      <Reference URI="/xl/worksheets/sheet5.xml?ContentType=application/vnd.openxmlformats-officedocument.spreadsheetml.worksheet+xml">
        <DigestMethod Algorithm="http://www.w3.org/2000/09/xmldsig#sha1"/>
        <DigestValue>8+h03s7tc2Fcpmqi/Si1AQ6/uSk=</DigestValue>
      </Reference>
      <Reference URI="/xl/worksheets/sheet6.xml?ContentType=application/vnd.openxmlformats-officedocument.spreadsheetml.worksheet+xml">
        <DigestMethod Algorithm="http://www.w3.org/2000/09/xmldsig#sha1"/>
        <DigestValue>7bddPrmT5CdARIB63aKNLZoaLzM=</DigestValue>
      </Reference>
      <Reference URI="/xl/worksheets/sheet7.xml?ContentType=application/vnd.openxmlformats-officedocument.spreadsheetml.worksheet+xml">
        <DigestMethod Algorithm="http://www.w3.org/2000/09/xmldsig#sha1"/>
        <DigestValue>kEQx80ZP1G0hx4Ko9GUMbiGtM0M=</DigestValue>
      </Reference>
      <Reference URI="/xl/worksheets/sheet8.xml?ContentType=application/vnd.openxmlformats-officedocument.spreadsheetml.worksheet+xml">
        <DigestMethod Algorithm="http://www.w3.org/2000/09/xmldsig#sha1"/>
        <DigestValue>80CSImiOtjNidWzfvHys5aiL/5M=</DigestValue>
      </Reference>
      <Reference URI="/xl/worksheets/sheet9.xml?ContentType=application/vnd.openxmlformats-officedocument.spreadsheetml.worksheet+xml">
        <DigestMethod Algorithm="http://www.w3.org/2000/09/xmldsig#sha1"/>
        <DigestValue>yaVZzfITXJ0Fmcz0AWchEySvtd0=</DigestValue>
      </Reference>
    </Manifest>
    <SignatureProperties>
      <SignatureProperty Id="idSignatureTime" Target="#idPackageSignature">
        <mdssi:SignatureTime>
          <mdssi:Format>YYYY-MM-DDThh:mm:ssTZD</mdssi:Format>
          <mdssi:Value>2013-04-04T15:29:53Z</mdssi:Value>
        </mdssi:SignatureTime>
      </SignatureProperty>
    </SignatureProperties>
  </Object>
  <Object Id="idOfficeObject">
    <SignatureProperties>
      <SignatureProperty Id="idOfficeV1Details" Target="#idPackageSignature">
        <SignatureInfoV1 xmlns="http://schemas.microsoft.com/office/2006/digsig">
          <SetupID>{316F2D9A-4779-4CB4-90A2-2E4EE7C762B3}</SetupID>
          <SignatureText/>
          <SignatureImage>AQAAAGwAAAAAAAAAAAAAAGEAAAA8AAAAAAAAAAAAAACBDQAAZwgAACBFTUYAAAEATCMBAAwAAAABAAAAAAAAAAAAAAAAAAAAVgUAAAADAADiAQAADwEAAAAAAAAAAAAAAAAAAGZaBwBVIgQARgAAACwAAAAgAAAARU1GKwFAAQAcAAAAEAAAAAIQwNsBAAAAYAAAAGAAAABGAAAAoGYAAJRmAABFTUYrIkAEAAwAAAAAAAAAHkAJAAwAAAAAAAAAJEABAAwAAAAAAAAAMEACABAAAAAEAAAAAACAPyFABwAMAAAAAAAAAAhAAAXsZQAA4GUAAAIQwNsBAAAAAAAAAAAAAAAAAAAAAAAAAAEAAACJUE5HDQoaCgAAAA1JSERSAAAAzAAAAIAIBgAAAEe4huUAAAABc1JHQgCuzhzpAAAACXBIWXMAAB7CAAAewgFu0HU+AAAAGXRFWHRTb2Z0d2FyZQBNaWNyb3NvZnQgT2ZmaWNlf+01cQAAZURJREFUeF7tXQWYldUW3dOdDEN3d5cgUqKolNiNqIiC2Ir6DERBECwUxAJUQEREQBoVpLsbhppOpnveWvu/Z7gMo8iDEX1zj/LNnTt/nrN7r72Pa2ZmZoE4xv/9DDg5OYm7u/v//XuW9Au68gYeHh4lfR/H9R0z8H8xA8owjuGYAccM/LUZcDDMX5snx1GOGdAZcDCMgxAcM3ARM+BgmIuYLMehjhlwMMwVpoGCggJhBMt+8DuOot9f4Ue9bLf/N7+fg2EuGxlc+EIWH5zLDMUxxb+JUewZPjIyUipUqCBFhYD5PT8/X+bPXyD9+vW98GT9Q49wMMzfujAFSkzOzs5/611L+mZkBL7TsGHDZMaMGcXme/Ly8iQxMVFGjHjRwTAlvSD/L9fftXO3xMbFSo8e3f9fXknfg8zy6aefys6dO/X34sxMfr9kyRIpU6aM5Obmiqvrv1NW/zuf+l9KbhMmTJDadWr/XzEMzUcywOeffy433XTTH6IJsrKy5K233pJGjRops/wRU/3Tl7bUMgwXzJgSXHSzgPYLWfhdPkwp/ofjnPHPCW5IPp1yfGf8DR5b9Br8G+/BkZSUJJu3bpK77r5TvzP3tCcQ++/42fxuf92iBGXuf86xeLI8/OeC//Cx8H5/fk8+p/PZ9+Fzw3LkOxYUWN+bdyn6bGSABg0ayL333qtzYP1j0MJ6Wppj1EJ169aVN95445/OE3/6fKWaYVxcXP4iMZFRLHfdxLPINIW/2Ka4KLOBwwqZaNu2rVKpYkW59tprz2EWEtJ5DEQXxw7hx2NMZIk/zXMXZ/4YYnbKd1Em5/96fB6YFC9hz+CFDMSXKnABUVtvl56VIS5OzuLq5CoZGVlyJjkFplSweACLtnr1arnqqqv0mlFRUZKWlia1atWSm2++WcqXL4/nzJfs7DyZ+8Nc6XXD9fr3OXPmwL8ZKj4+PqphyEA8/984Si3DGIlpH9EtLrxLEkrPzZGU1FQpFxxkrTGlNv5B7hYyEc8lEeTRqbddtKAgz2IYfF+xalUZO+7dQoc/GUTo5+cLZsmzdJUtGBCbkKDHBAcGWreySXb+5PfZ2dnijOs54XNMTKykpKSAYGsWHrvw559l05Yt8uILI8TDzUWSk8/IlCmfy/MvPC9TPv9KomLjxdPDTQb0uUneGfuOPP/887JyxUo5ePCYhJ04JX5lAuTUyRNSs1oV+WzSJBk29AlJTs+QOnXryOg335Dbb79dFi9eLM2bN5fXXntNateuLQ888IC8gOs/8cQT8thjj8vevTtk+JPDxMV1orRr107GjBkt9913r/zyyy9y4MABqVev3r+RV/SZS4xh8kEAEZHRsv/QUaldq7pULFdWsinl8B8XMulMkiQmJEm1atVBFQVy8sQJqVq5KhYnXXJAhq4gyEBfX0kEYbm6uEqgn48S5LJly6RVq1YSHBws23fvlCqVKksKjklOSZbGDRphkSD5YqLl1OnTUh8L4+/rpy+anJYq4XievQcPS83K5WXPjl1yGxbfE8DTI0eOyMmTJyWwTIicjoySMiEVpHbNKlI2KEBSU1Llw0mfSnR0jLz47LNSsWKorFu/XvYcPS41KleQHp2vAec4ydujx8gJENpHH3woX8+cIdWqV5O2rdvIo489Jk8//Yx8Pn2WBAcFyslT4dK5YwcZ+OAgmTfvR40qeXt7I3LUTyaMHy9rNu+QkOAAeeGZp6VGTcwNBhllMp5h267dEhkRJe+Oe1uOHjkq386eKydA5KNeHSFdul4jJ8OjZO7CFRIeHSFjxr4nr4x4WlLx3l9P/1oeGzJEHfMatevLwQN75YZru8nSpcvkmWeekZ/BZE2aNJWkxCQwqDPmLEAK8gpk9arVMCO3S/O2bWX+z4vlyWGPq/8RHx+vz3XmzBm55pprwAQHJahMeTl89JQyeE5Ojq7rDjzv1Z06Yc4qipub2zlaxWhVwzn2GtTezDRCwyjcczNWfz/flRjDZGdnyeQpn0kEJFqrFk2ldZPGsvvQMfHy9JaygT6Sm5MtYWFHQbR3SHxsrHz22Zdyww03ydY9+yUbs5MaFyED779Hvpj6tZQtX1l6X99V6sMGHjlypIwePVquvvpqmfnNDEiu+2T37t0giukyY+ZMCQwIkH179sqHH34oo98eLQ0bNdRZ3bF9h7w9drx4BwRKw+qVZfPGTWC8NtKocQOZO3euxMXFSVZuvsTEJUhwaEW5uXcv6Xp1B9m4aaNs275bcsHsO/fuQZ6hq8z4doZExCdLfla6tGvRQtHeSyGlk88kSyQY7rdff5Ubb7xRdu3aJZHh4bJ23TrZumWTFMAX8nF3lmZNGkpWZoY+VyzePQDPzLHw54VSpmINOQ5m/Omnn8BoT+Fbkgr9pwKJhx+UC6GxfPkKaVC/nsREx0uZ4BAQ/EJlmLW/r5UIMG1QcKAsXrZIHrz/TnGDADmTnKSM4w5BlQdi9ocgcgHh52ANMjIy5MjRI/Iiwr3r1m2UzAxovsAg8fT0lMSkBDCIk7Rs0UzWr1uNOYqRqlWrqFbj4M+goGB8H48ndJa09Ez9noKN75SH9wW3Cx1+fkem4PfGz+GxNBWzoDW9vb0KfSR+z0BCHvwoCrR/UoCgxBjmx7k/yob1G6Rsxcryw/dzxDU/V779bp5OSvOGtaVBwwbyA+zc667vJYcP7pf0tDOycPFCOR4RLXlOLnJwx1bpc2MvWb7iVwkpGypLF8yVZUsXS0RERKGE27xpk9wPhkmEGXMaGuUoNEXr1q1l+/btqjHi4uMKRdCRQ4cl/UwKzBm3Qsc9MipCGYbmFjXW7l175BQ0QC4Y56cf50j3azrCvNgn6dAyObC7P5s0RXpBMsfExEhWjpPER0XKsbDjSniZGZnStk1rWb9+rTIfJeoWmEYdOnSQKhUrSH5mutSExqhATZudU+gR79+/X+rXr69EEYZr9bi2l6xdG6fvaQ0yDEwxEF25MkHi5u4JRtwpLZo3FV8/Txl0/93yFkwlmmpbNq+TXj2vkRsRrbqpbx8wVJRUr15dfQs+TwHeYdhjD8MHaa/H05egj0GN0bJlS/nl12XyIDRfn779pH+/PjJ8+BPStm0rGTJooOzcshHX3wrnvqFqFg76ML6+3nIaQsHXzx/zmGw9Md4lMipadu7YwV/OMSt5T+M7kRbuvuc+ORURKZ9O+lgaN2qg9MHzHx78iISdPK1mYT2Yg/+UcdkZxkSeDh46JJlYZB8PL5hWfuIGCZObmYoF9wLROsFci5R4mGT79u0FoZwEAblKmbLlZN9hEmAeJFegZEIKZ6RgcSBFucBkgqCgoELHlcRASZSbCz8ATHYa5kprzCylJlJpkI5nC6aoBeJioqT9VW2gWVpKXGycHIVkZU5k3dq18vDDD4PY10sTMHK+M03E40pMO3fukJ7dO0ut2jXVfOFz8Fp16teSqCBf+WXlSvH08pT+vW+QRx55RDZs3KjHuOOYX377TR5+8EHJwTPWqF5Fpn31pTIKmdvLy0tpoALMlWw8P5mcpss9d98hZUOC5KuvvpJ0mKc8ji5RuXLlVKL3vqm3DHn8MZ2D8jjuxht6ybh3Rus8kPn4HrXhhPvg/jtAsPQxjITPzKIGyEPo100y4JfQ1N0BIVEGvhk1CpmTlkFmRpo+2759B6TfzX01VHzTjTeBkdfp9ZKTLcbgM1SCSTxnzlypWb2S7NmzW7/Pg9Zwxn+50Gb8nJOTq3PGf+FgLr4nz2UAIQzz7BcQDPN0vjIMzU8eEwfLxNnNQ/bgnf6vGcZIAjqOLs5wOqHW3d1clagyM9Ihbath8ctjIhnDcZa9MJ+qVq0sSZsSpUf9unLg4CGsBNzpMr7i4QmCL8iR9u1bI+oyW6UPVTqjLZYky4eqd4V2CBEnN2+JjrUkX+KZVPHxCwKhWiFdDmqB4DKBMhbmHMfWrduUITj4kwTJxWrQqD7Mqevl7rvvhXkVqck2Ordc5IceGqTEwohR547tIWkbwIxZB81RE35PCEyhYJiVN8h0mIck9vUbN8hH738gYcfDVGp6gCjVdsc9eT+O8viZgfvTj+F3FAhVqlSRBGhN/iPUhMRF34EEF1ouVHxwrL9/gMTCV8vAnKZDu/G6qdCUPJ6ja9dueMetahry+7CwMGgDXwQlaCW5aMChIoh9yfJfpGu3HrZZclKHnIxJTZCLYEfF8hV1Xqxnipfu3bup485hKjgPHz4kfXvfKEcPH7SEBRisTt2aOD4R2jhar8Pn49/4jibAQU3l5eWhfui+/fsKv1+zZo2ubdVK5WUFrIoB0Jb/tz4MF5cEeOjwEUjVGvL5Z5/L8RNhMhP+RevWLWUSVCzH66+/BcL3lz27D0qfPn1k0aIlMgBmALXAGkiy6dOnyrZt26CZXOW5p5+QhfN/0FwGF50/Oby8fXRxMyEVAxFV+gW+w5239JFIRI/cvPwk1wZiNEzDBePggjVs2FDDnU8//bRKZ4ZGeW2aGV44l2aTZaMHgaGrKtFSozFAEALmoE0eGhqq0ps/6ThTunOkpmXI4SNh8KcCpXKVyvARjkkUfKPTuHY5nEuIyInjJ5QI0rJyEFhIBuOtFV8wAQwYNeP8/f2VOY00pklFzUTipVNN5uHn1NQ0NbeoVfl3Uz1LoiWRU0Mxu165cmVxg7af9cM8mf7NtzLty8/xuwd8qDh5dcSzwiANo3s0zzgXfD+Ur+u7cb54Dd6XwuGdd96RZxEAoRnLwXuXLVtW78XPZEZ+7tKlKZh2B7RoJT2Xc2VyMrwmTdGhCEbw3l9+8ZVei4xF+gmGb8SACrXfP2lcdpPMxNgpMUmA7ghhMrtNAmAYNA++jDtULYnOBwQfBVs3EE6mUfMBOA5ZBw2bujq7SQr8DvoEIYhgUVLSdDAxfKp8mheJ8bEwperLNvg94RGnJPL0SUmHmxCDa5/DLMiL/LxkmXTr0kUlHaUuByW5C+7HRSbBHThwBJosuHBxzTXMvSkZz4BpvX28EaU6IU2bNkVCbqSaGJ07d5ZQ+AzLli+XOjBfLMb2BlPnyrj3PwJDD9DoX2pGtox572NZ/fs66dSmqZou1eBQ08nNUtMJ4WxoKQ4jhPz9/HSeqoAJySTOECZffPmlJgTJPJx7AzkhsfNYc64RLKkwxQ7t2y95MAP9fbwkPjkdphnC1LZMI8/hdTi4RmRYDgobEjPXlfeOgn/Ezxw8p2qVqrqO9L28sEYUapUR9Vy9FoEECAXOK9fNaHWG0uuALsqXryAbN2ySDDwvBRevzXEIJv2d9z6gfqQO+kLUzVc4THbZGYYLx0XKUulU1lpwMEBAgL+ExyTKfYMfk2GDHsTkZMl9994m48aOlWQ4iwmQuhycNKPqXdxdENXy09B0LCQ0zTFKKhOC5EJxIfldty4dZeXShRINpnSCD+KJNyuAOadzjX9lYba5eHjKOETPYrHYzZs0geQ/isjWGZV8lSpVAjN6I/QcI59+9Y24g3nIjOZ9eB0SoXGWT8NRPRZ2TFrAWab09oBv9tZbbyvD1EJIecOaDXLf84hy4eZpyIWkgdk3IUjRqE5N6Q6GzcYz//bb75KajkAEzC0KlHgIBvorZBQSJwWORSsWKuH4idPy08IlUrFyFQQBsuXI8eNyJi0bEcSeKkhIjEYrknB5TXO+mnUuzvAJoTUxp8zlpOI+BfAXt+3Yq+/BodEtG8OQ6KlxqlWrpn8jM1LjcL55fTIUhxt8xaycAsyXp2xFgrZ1q9aqacjIEz/9AmH/M5oUJYPxGTVKhvMoGPrfdheey1OtDfOsPXv2lG9hkYz/4H2phoAJAzNMFDNSqExzBcdlZxgDnyBxUY0b4qYUj4uKkZQTKXL48FFIGybimLBzhnlyGpKsik4DF4NMwxGHxcoBocyaOw8SOUNNDJpM5h48xhA0vzsDBiJh+iNiQ4ZNT7XCnxx0wvMYIIC5tHfvXuna5Ro9RoMT+ElKLYDvtPfgUXGG/dznhusKIzYmrElCJjFVgTTdfei47N+zR5598nElzOuu6ynrNqxVLZMFYvZDoGPpouUycOADen9PhHdrgLEqhJa3EpC4lq+Hq+RCiSSCUVxqVNf78fp+0CScO3tUs6urmxxCuPno6Qh5athgJd683Gw41hmYsyyV4DQfLeddlIkNcZJZ6Pc5g1Dvvu0W6Q1/g9qZPmXDhk3k22++kkEP3qvnkUnN/NszLSU/NSvvw2utArPzGTmOwbwcilwTQ+VRyHVR4PEaIYjq5WSmiburs/qaBtVg0ArzfpwPs1mw9uUk5vSxwrXkOtMXOxUVKytXrpDGCMNbLHblx2VnGE4KCZASxmgKQ3BOIAg3RLNOIDISAClHqEaHDh1lzZr1ONbqXMNFMGFL5lSQvJDwk8cAKymvNjN9FePDGGnIxeFCe3h6qb/gC0nmgmu729Q7r8uMejqeqXrV6tKxw1VqapDQ6dj72CS5t6ebuEk2CD5Pk4Y8xw0BC5NI4/35XnzuY4cPSEJsjDRv1kyFwjPPPiPHHj+qUb985B98fX1gVhy2iBAEVqdmDfn04w9B6C56jXIVysio116WRT8vAdFkiz/elcRIUzRbzamUQmGjDIe/Bfh6Shlo7S7XdAEhZooP3nfgfffIPITnhw8fpkyfiOQjTUtqBYa1+eyWA5+rJhErCyjp+Tv9n+uu64EM/XDVavyeAsuYRXyew4cPq6agdmzerLlGOAPgm835/gd5dMhgfT9LkDAiloMEb5SuPxm3Bvwdf/gzGoaHFuc8GWbkeYcOHZQ8aJmrO7SWRQss/4yai9p+2NBh8t6HH2uqYP/BA7iOH2ig0hXnmMvOMHwjLgylkMkIM49Qs2YtEEOeNEEcvxzUugukzvJly6V5izayeMUqzaBbhJ2v4WMOMpErJrFShYpycP9e23fuhRqGC0uC4OJwQXojeDBn/iJp1bKJ7Ec4mATBQSWek5crGTD9Zs/+tnDhSCCHQBBlQixJyXu3a9tGP//883x59dXX9RnycS79BSb7UqDFaM5cd20XRPwqKWGSEEJDQxQewiQo/aNWrZvJvJ/mwZSMkzRI8iSYJdQcVu4jHc+SgYhcAzkadkQ2IolKH4rESa1H590F5pMnTEgDm/FCYq9Vqxby5ptvKmHxWEbLOrRvLx/CdGFUqUrVajDbjmMuK6h/Rkec78R5orbhZzr0RoBRYNSoUVPnj0zM+aAgMf4kgxxfwkfq3bu3IjEolGAXqCDMzEqT0LJARkSEA8GRJdd264SI4jJZueo36Ys8Du9Fxg0K9IfWt3wpMiO/U00DjeHj5S1tWjaWJpiHn374XoXXQw89hPzcDxq+rgLN4+7uKu9PeA/+Th0NNFzpUSIMY5jGHlRoZW5zASEZBcLxBkEuUk3SClnk+YsWYREtM4yLS9OCg0TATPXDA++Te+69T5mC1zEmmXGKqZWodQL8AYPBPTSTDaL2tOU6zHUZWlYGwuLxPo0bN5Z9B5g4bKDfk/j3wMy69dZbZdSoUcr0lraENGd0DmFS+h5p8AOqgpjuutNCHhub32hXEkbTZk0VJXAYJp8fCJOZbA4eo1lvmynOaBy/q1GjhhIt328bQt5817LQJlbo3HKWjZYgwfNYogRovpABMzOzpA4wZRQ2bVu3Bexlqbz44osaMKE5w2swZxKN/MYJJATLITxtAgSMGFKD9OrVS5knOtoKlhCC9N1338lva9fLuo2b5bYB/fX76vDRdu/ehdxULdkJBEVdCMOnn3hSmjduKvfccw/WNcnSxJhnMi2Zm0xmBJxlpjupVnVNTJBZs+bABKuk80Bnnybzp59+LmkwNStSmOFwE+H8v2QYTnpZSJ9jx6wo1IYNG3Sy6ERXqGDlH/g7VXytWjUkJjJcpYkZAQivGuKilmgCwqZpRAlEoKHRXCbiwoVnBK1mtary/fdzNbO+D+aKh83M47XU1LB1fmQi0Q3neOKYPbv2SsdOHfR+vB6ZmFKYoV+aJDT7jp04qbkeYtS6du2qScVU+EfGP1u4cKGCESmZmXDlu5G4+R1Ryl26dNXnO3n6FCxMRJoQXDCmCY8lUzJcy4jbahBnLMwq/wD6I17KMLwP59REvfg7TVMyNN89F4nB04gMEmL/7czvcH6q3ocCgEzjDN+McJkcnMewMgMsr7z4HEwpK0jQo0cP+fjjj5VhqAHo2FMQUKB8O2umvPfBJ7L38DGgEHrq99RCFBL8R6Y1oWzen4JLYTW4B48lyoDvTgHA9+Q60HSkvKgBM/UTzGVFQJ8qILfF6/HdeNyeffvEDX5gz2u6ITm8TP3Tf8K47BrGwMsJvvsdvsl6gPcWIvnXCElJZv53H4ApgegXCSWHiTHYqz4eUPFYPA6aCVZG2pIqlFQeME1CgsvAP9gntyEsO3Lkm+pM7zt4UDFpXHiOJs1bgKgSgH1qKSTiHDjFOrAINCdc3Hzl81k/SmpijDwJ+5v5H9ZntMLxHPRReH8SBImR92bWfMInUyQIWXVvRPpovuUgJEtMlnnXefPmyY+LliJnECw1kGxLQV7Fw9ND7rrrLnn77TFKiLFI+g0b/gISgzXkuWeeVAIy72ikJx3dd3Evd5g9QUF0+q0aFCf4fTzGFF7xPFcIEOYvOEKgiQh05X0++WSSRtBCINkZ7uZ9SMAEVPp6+QCGchJznSGnkEzlvJJhmA+ZOHGiXsv4O5T27WHuNW/aBNrkgNSsVAHCrrw+Dy0AChfjHxlNRVNUURY4hj/5zIx40awjo3BO+ZP5Hh7TtVs3kRdeRFSxknhxjRF147My71WrZjVJiE+Qm4Cg2LdvN5AJVoj9So8SYRi+VJs2bWF2LZNvvpkpZ0As9aC2vTy85fU3RgEtXBZJzDaF+ZTy0Ahm0jlhxuk3cAr6DjRrKGHpgIYDdDht5g8gKw+ggmupo08zgj4CYRim/oO+hg5KNEhZF6d8mTNrhvjBuR/+yMNSBgtPx96Eb7nAJCDNcdjMg6sRJv7ki6kajGiGWg53N3fkYBIhwa1cBUcXIHYnfj5VcmFeTZn4ARKvaxChy5CKYIBIIIipWfOQh0lMAMAzswKCAFa4mIOagslQjgEDBsg3s2aLJ74bNPARK/yKKCKJi46wMXP4PTVBMJJ6/EwcWBhC3J0BSL355v6yY+cuhe3z2jS3SOBksD59bkCI/qCCRBmsuOWWW1SzkWEeA6qag0yiZhyuSzNq/LsTsIYz1DwzJnbfvn01uWoCJ/xszGSaVDQTFyxYoPPYCWjljYALkVm+//579U3Mdfj3u+68QwG0fFbe77333tN3fQL9AaIQVSUTdbiqo2q9f8K47AxjXuqqqzqgWKoH4OyQaEDKlitfDmjWdHEDkDH8dDYKiRrrwnBwwQzcwqBa+T2Zh0zDCWZ+g6jkW7HI9UEEK4AOJvyiQgXmBXL1WmQmTjAnlwSVakPV8lrMCbki6OCUC8mXyQICkUbwMwieaQbi4T3oRxBPRslJc4RRJjqhqwHVIDByzIR39bhrEUIOP3XaRtAFcv/9D8gRQIGqVKoo7dq3hRnnC18CZiYk5TDUhZQJKQuE9Ri8j7sSBg2SCSAMEiXv/frrr+s8EHVQp3YdaYLnIiqYZhUHj6N5NxY5K0OYvM63M2fp35955lmpDCLj34jkZpCBDjW1BYMEJo/TD854P9sC8VjjRPPvI0aM0OO4FgYcyUM5/w8DEmRpM6uakutCpuCgyWWImecZhmChGAeZgPPK85og92U/+AwvvPBCIQPxd2ok/mzTxgq+0CTt27e3piFsudVzrvF3/1ICDGMtMu3nl14eIeMQ4Th+7BgQsh0h2ZIAsAQxIxpDVDGjQRysQjwI84qD0RAz2TSRWgA+z4W47bbbZOrUqRqpGgz07GeffwGJeaMuCPFNnFhqhbvvvls1BqUuF9MMStKBAx+USlhojfbA3KkOgn7jjdcL8U2Uhia3QPgHzQdqrUmw72Ngq5MoufDdu3eHSZZbGG6mQT7y1Tfwu0VQDCLUq0fkbYHce89dgDsWANPVy0YAIDy8D7UBiZD3s89X9e7T2wD69RmN+UINTGFgIlz86UdMHX5WReafxGRVZooiKMhs/N3kZcw8GL/LhMrtr2cY5bzv7KjSPjdkEfS5fdV4jaLH2BM1j7f/u/nd/nt7ocnrkYEoOzi/VzrVXwIMQ3eO0iBfAlGAVa9ebcBWUMiFCNYDA++XKshSszaDjEEpwomiGWCSbNQML730ks4xifXtt99Wc40EzzY+lJrUXE1hW1PKkkD4t8GDB+vf/vOf/+gEs/rPEAWvRSZ5Gmhjs8j8yeMeuO/+QqnN+7VFsRSHyZLzM5mSzMLBa7ojiQgbp/B3foAAPGcxmbE3OWkATwppxv6ZTGWmPUGZq9jDQOwJzJxfeB3eSJ/LOtP2q+Zzihv29zfvY3+c/d/P/1z8e5z3/OYhbH8wTMpfLaa2mOyP7lX0uew1XrEv9Td+WUIMY72BF9T5EAASjUlA9WsGifu666xsOu1bOuBmIpmlNpNm8hxkGtrMll1foOFKDgPmM6aKWRxKVvsFMefZL5p5lqJE9DfOf6m4lb02K6q9/uoE/FPWqAQYxpoCSk8qUEPI/M4+L1OcpCkqeYqq7+Ikj7mufWMIe4lkGMjcz/45in62nhy4LRsK42xt/llYxoUWjlWVfwR3sp7LdIzRW2l5dqE5xa80KnZ+xxjzTvY/DbGZZhdaMIHgxsUQ5cUcW5S47c+1Xzvz2TKl8mXT5s1a28+0QFLSGZjcVhXsnw2zbgxJz5nzA0zyWwvBnhc6tyT/XmIMY2Lt1M7Wgp5VwX9EdBcyF+wn4hzTxqbmi5ouRqvwJxmqqGpXhmTtjdVMSAlNmdKGXFJ6tpkXRW3/P1wUvq/tOsp+RWx8Xp2+DaeEkTt+tjB1lpmirjU+G+FirqG/M8zM4qyi5hbse/UceR4/aYsb613Ov/+5T857MnfC2hn6Zn918LqMiNECoDZnBIy+KPNW9s/HYwahiI7FbfuQkPzkk09QLDbP2JDn3K64Zz0KgOzkyZOUYS4krP7qs1/KcSXHMLanKiCjFJLghR/VEPn/0oan6IRzgpmHMNgoc3cSHxNrWs9hcyRpnSuJUUJrVYqdP1DEJi/uLYwOYlKUZzMX4oWomBIPLp4BfBqbf9g6GQH1kIdI3zJp3a6tBIPI7N9Xnxs1PrGxCeoHEhvHkHcssvS+3r4oQA085xGY1DOwf/5hyeKl2uLoQsxiLsL7vf/++xfFMDyHjfleeeUVDVrQd6RPamr2+Xe++yKgOBh54+A6MClcHCPbCxn7l2P0lKHxosGLC1NSyRxRYgzDCSDYMTEhWbzhyAcGAbZi8xmd2K/LJomVFlXaWlKW0BRmvIlfspfqRT8XNU0OAOLCenP7iecxH330kTz++OOqzg0zMvrFcmNWRlqS24q+hAP4txdluX5gpDQQYU80ljBExygeCYCh62KHFfwC/H4BSoP3KIiQ9f+M7oWjdHr6jFniBL9t8CMPIS8SgFZFS2T0O+Okbv2GMn7MKM3EW067k+ZlGAU8ceqUXH/d9WgGcq/2P5g3bwF6H6TJvPlzFamg/I3jWeNPwhwzZgyYKkbeevtNZZizc2QUjtFk9hEnq2Q6ERAVQ8jGOihK2EYoGNefeSEWyRE+07FjRw0f6zk0a21ROvqYr7zysv5uEpPmuVloRybyAF6M6A36smQMmm4GeW0VonUpbKJxpbVMiTHMKeQpnnj6WcVe3X7LzXLfPXfrqrEsWYuVOLG2FpKcBOPr8CexRCyttYeD83jzuznW+CX8ee+99yBvsq0w+2z8AGKkmFjjghpmIrbJhLGtBbBIYD1q+9nONbRKLUmKjZAuHZcgQuemjP/qq69qK9Q/ZBgbFyUAmbt4Ebq/lCmnfbjIMNOnTZXfVq+VQH8vZNTTVRp/9eVX0rpFayQZt6PE4DAihVZ0js9DHNhm4NB6Xn8deopNUob57LMp2o6VwZHtqESlNDemD4mSQobDD6UNRDoTZ2eKtpinIkqaiIh8XJ8ay8BQ0kC0jFia2hauzJ69B4BaCATo1QrLE5/GHFh3QGiImjaDpdFcyhUrVmj+h+Pp556Dpuohmzash3B4RDFuu9A3oGXLVoX1OjxuI/yaV1B16+3tJzOnTgE0ZyJSCC31/RgZ5fsxNfDehA9QqOejASJT1l34AFfgQ4kxDHtgxYJ4CFKMQXsenVk6s5Q/NhvbmeZaIfzDIlpm2gkHt3fSDSHxGjyKETN7Cca/+/sHFkLUea4pNOJnqnXmWMx1eA8SMoe92UKzh+ZDq7YdJBfdH1kF6Y62SN/P+V5bEZ1FXxe3UpbzTiDk8+gp1gJFVKGA0VAKb9myWd4f/46UR+afUByag1nZmfLmqNeUqfh3wzC88nJUa/bv318GDRqkLaNI/LNmzdIakQfhD5DhGf42z24QEDzXJBX5k9detWqVQv5ffPEFeXTwEMy9iwx9/FHpdf312srp/fcnSk+E6cuiAQnHj0BbfwF8F9dpFhKjDLU/+uijylBrIVBIzGbkAcW9HjhBPodpzrcMTf4Oo1aoTasm8Fc+RheeKPQ3WweBdZWG56lFiKN7661RUqNKJTmw/5BMQzl6aGg5lHmsUYahxrvjjjtUQNSsV18SgKyYhJZdb7z6nyvAIufessQYhkQRCOhG1cqVYN6kaF4gBRnoFb+uVjDebf37iRPs+DkwNe66604tvGL2mJNp0LIrV/4KYGA3rSs5eOQwEnRVpCmyxZPRJ6ANYPinjp+U7t266KIyY84FIRhw3br12uK0H3oEMMNP9c5mFSzqcoUfsR7S7+TJU4UMZKaEkAyaAMMeG6w4N3ZV4Vi4aDG6xNSXWFvbpj/yDagdkhPPaF6obh3A6OHQs3DuCAi8ApKoJJZjSOKSiUjkrH33AI6OyF/7wb/TvPHE+3gBQEo/jKW8lNZ0zsk09s9AE5NCgJqFEBhCghjhY9cY9kVgDzd2Yul0dUe5qtPV8hKYhwwzfvy7QCkMREnCj4oT432IJliydAkYY7Ts2rFTfSc68/fff39hPwbzrESDjxk3Vp55cnjh8+SiHLlPn15AZAxA08EIDf8vmD8fvefiIIBygQ+L1/vwuq++8pI2E5w79wfVut98840miykwQ5HgZoPAB4cMk70wtzesWXXFmYUPUGIMQ2IAMlJeHvGCFgFxzJjxnSxatkKiACNp37KZJjEnwscgw9B0IryFE+wJzNlhnPPtt98ow7wzZqycBlK4Xt3a8iFMpuUwAZb9ugYw9eOqcQidIKNQ8/z44zyZNu1rlN+mSUg5dJMhhgwENP7d8dKgcUMQcl1ZDDBoPKQWTS36V/aahr7HASBz66BbpzH9juFZnhw+XI6C2ItqpaKrmAEw6G+//y4puP/tt9xqtYFiLy48AxvWURiQYIw5RQY1BXHmWvyOAESaR4qHw4cY4PFonlAQEf3AYex59gY7hM4tzzz/sjYGOQ5Yjp4LIUWzhohlEiu1EssJyGymgOzWW2+BVvLAXH+rHUTd8DkDz1wG8KIDKNxiOywyHAMkBm9mnpOts1zBmAbipM+EDG5jtKpiwZcHygCmoeHGQRC+L34vCy3FylcyS1n0aGC+rXXrVmCWVxRew7kns/Be+Qi/s+vpakCVcsCEGdDc/4RRYgzDHrzLgcP6DqYEQYXM5LMzSK0GjSFpg2Au/A7YyB3orpio80Bip7PLoiUWXX3+1TQ0RshQk+IAiKFRy7ayA3Y0hzvs8fgzwI4BHv7zop+VYWgucKxfv05t3d5tW8tRhDTZ42zxkhUSh8m/6cY++FuIaiSqf5o7rdDJhkzFQU1EjTD8sSdBlE3kjTdf1cBAC2ivUCz2r8CvKcNY8bTzBgnxms5XQyMtkulTp6Eq84g89dRTGuWhduHf6eRS2hv4D7Vt0b1SDMqAnR+ToInOACyZiz7NqWcSVaDQZOGzGqYjmjm0bHm5HprAx89Ltm9do8zE65h6fF5j5MhR0O7oF4BeS9RIBp1Nc4qA14TEOGiAJHn5xdflVPhxef0/I2QVND/bwfLZTYfOQobBu9C0ImCS5iM1PGfGtMF6E/eLS0xBr4JYuap9O+AJyys6g0xvmJ3wJdN/jX7V7xA2TFAr8gPPGQsmoqZuAKjRP2GUGMPQLGnevBkqHGcr+pRQ8yRMXBV0fqyGcmM2ymMOwjirnAyaKVwYmi25Lu7SqHZVSJ1w8UK5b8OmjdHDbIfWfrD1UoWQUODG7pQxcDZNYRmvQfv+JjS7Gzr0cdzjJPogb0R7o2g199qgM2UBCsz2oytMXFwSFvPswnEBSVzt27UHQTnBbFurC7sDPZirwylOg2QOR+MLjuIaMRgTiREdmodE6DJq9RycYI5saB53NIsgUZFAeG0O1n7Yw3D4HSW29hngveDj5aD0lyYacW9sBE6AKOfTnnDZ223Azb01fvEe/CUOQ4j8TH9mzZrVwNM9hAK1TXp9MokpfqM2ZROQ4MAAeeSh+1V7N4cTbphcn6VIeN3UzpCJKewoGCgQeE02uNiBqte3R4+VpcuXqqlrOm2a5oS8Ju/L302HmpVojEjtSqHnBC3To8vVWqHrb+tFd6WZ5rIzjAndEjtGU+uV116VBYsWqOmTm5Mpw4cO1sjZ0KFD4USzS4rl7DOWz3BiLpgIsEY5ffywTJv8ITTIYphUHhIBqUy7/BhKbz0Al2cFZnkgoOmIkwiN+cSFa9GiOe7nrX2VWd0ZvytS3nz1Fa3zfxuh3CXLfhVX+AazZ8+R63teq/fnc5Nwx707Tn8fN24MSm5XoDvmUUnMzUTTi8OoVgQho3+wp7fnOSFvQ0xm8UkARN0SYk9ziwzAKkQvFITxHZsAqW1KGHLz2UnzbIdOXou5CrX3UQ4QFxsNiY1aHjw7NUID1BU98+wL55lHTAySWfgeaWlWoRY1kDGXVq9eJa+9+ppcDYaeOBG9BeD8m3KBqdDmJFKa0YmJ8Sh7bgtfEY3dobnImGR+RhoJ2We43wwKKvqeTHg++eST2iie0TgCZBkwYWl3eZRuJ6ANVmJiGRuI0qqn2YcWvCvQBng7dmWjgCGjUSjQR6PPxFZNuXnZEoBoXTaE3M+IPHaFv3qlR4kwDF+KtnKXLl3lfvSW+gbNu599qip6c2Wruj2IXsrJiNww7EmNwcECIdaoI8CM0mI38YUtHYhmbsGY3Fg0+I6ERvIEo7DJAssEWK1HJqI5Yzm8VkUeNZvlN6BdE7QUM/n3Y6OfaQjtdujQHv2BN8mDD9yLBTsAyL7lW5lBYlOJC7siJQ3Xy4/REurt6CdQoTyQyli4pUg20oegjW6fpOM1SKCMSLEBBkOxNO9onvA99+N+TUEYJMwKKAMw5s3GDTsB7Kx6zjPwmF9+WYUSgwS8C4Cj2LlgCoqwunfvKVu2o0LULkROgUOfwAge/mSnSc4HGUwrO/FezPd8Pes7WbB0BcqtkQyluYb7PDbsCWxvEa7JUzYWrwy/cuiw4Zjb09rpk+1vScDU3Lx2UYbhdyw9YCSS5jMrZHPwPAS7hiDy9vhTz2kdUA0UFDZtWk17DTCC1xi7BYyDT5aOBO0LTw3X9ydzMnzNn+wk2g1h7K+/nqmVspXKWX0XrvS47Axj8h9vIwv80EMPY9FCkfXOURXrhcZ3R1FPvnbjVnUuc8BU7pCutHt/Q7fLOujUkoVIUFsWK0FCroM/wmrC5s0ayKuvvaLJtRYoa2ZWmv3ESBC8nynV5WRSWtFRnfzpFOmIjX846LNQ0tP2T0lJQ4StLRb4MBgvtXD+eR2WUkeicjGobDCieetkQP/e8sxzz+C+yShmipQDiGb1Rdjzk8mTFVg6cODA8xKl06ZNl8roTMP9HklI7Md2C3y40aPHaSSqOapCOUgEw55+Tjau34R2smP1O/WMQNw0bT6ZNBndUhAZRPdQbtnx7YyZaDn0u/ZS++Dd0SqtDTrAajpiNdXjoE/Gd+a8mKbm7eFDzF+wEAEVL5Q/+ysTv/Tyy/L0s88jsTsUod/f9Nz33ntfnnz2OXSkcdOAARmb/ijn5t133z2HXqlZqBUYimfehM/Bmhf6KXw+1tjMQt9lb89m8IO6aHOO6xGd43jqqSdl/Icf6Rpe38sC4TLPRXOTwQAKrzvvuFM+RgN4llR37/bXYTslyVSXnWHMw1KCDcauU23adZCa6L7OBe3dp7889wIiOViwSlVroMCqigYEnn7pZYSc0U0ewrAswonUOs/D9mdPY2aR2ZBi8qefaZf4b6Z+qVrERIto/nChaMZw0vviem+OGq1mG0udeSwjaIzvM65/FxKojzwyGA5oRewhYzrkW09NIhvx4ggJhGT09kK3k5TKCI37a50+ozYuCElzrIMvUBG7EhQ3aM/Pwv4w7PrCwjAywW233wa/6TDCrOHyBKJtfM5XYR59hDqbBx+4W9oCHsN2UoTlsA8Sk7asGdqKBuU3Ix/DMQnEtWz5SrQfelTawxcj4obVomSOtog0+XgHyXtTjkvf6ypDKk9VzUuC1saHOL81iH/BvLna/UZrZWC+cSexZUsW6Xvfc9ftSqQNEeGaO2e2tqhyt+1FycI2k/cy78xjmZ/h4Gd2euFgvsskiBvhWm9C0NmfMwStYfl3MtZXUz7VdIMa5bbviDMz2rJVyxby6ScfapdO9qW2oVVLkh8ueO3LzjDmZZtBum7culmJIRmRMGabu3XpLDNn/yTOWLCKkLZE7nLRVmJfEw/Y1Cz/ZTFUKloSUWrRrKBJURcMtw/tTcOhITIRCqZJwigK1T6TeXRuKQ0ZcboahWrtoEHW/b5KPGBPt4ftzQQdIz1cDCYsP/lokjRqUB8Vkmcbb3CmyFwdUCkaHhEv7dtiQ6CtCVgsdDtxzUNtf2258867dbFpdvXu3fcc7WJm+vbbbwVEp55KTkb8GCDwhYZ45ZUR+pzWexdITTTuGzvaSgJaCGe7UAI+d0e9e9euXTUZykFCbgDNQ+qysAlnqzHZMCMtozzs/Bhxy/UGE1ZW89CUXptnM80qUL2jX/E6RSNf/J5IADMMDKYots8+AFA0GPBH8BV7s1Hvbx9EsH0uCiylb3MWC2ie5oJ0XWIHXHaGMU9KiTZzpq+kwYzqDHOAjjlr3zdv3oIuLKdgztyvxEB1PxOh5+dgGmRigyLCIAYhHM1BlU4zavz4CTIGFZBV+/dRpuoGQmIehVJv3Lhxem1CM0yv37HAUoWhYw23maNPQpuYmoi7fVHyrln7u3ahMVAbs0g8n5WWiOAin1CA+vrf5cupC2XLppXywQfvyBAUqdHRTYdTTVve3ixSwreFjcm8Bu5jUMckTOPz2B9rghVFiUyltFYZnl179hFAiT+SZwR0Whthks1+Wxcj74yPkydfrIudwhBKz29eYgRT2i9cYgxDCfvZZGx1h4RjJTi5pgXqS9jpKh2RpkCCDW2x/V8R8jSDZbvEDZFgWMdv1PvLqMLUCBzwZ0yC+fmx073VSojD7Btjjq+FTDvzGKZMl4RJSWX9PPvahlBNWJjSPs8J2Ctcfc+BSIRYe8qdt3WEr4VeYiBYRrQ+Ba7LHsx59hokYfRNA+QH/KbEzE6RRGzz+vZwH8NQf4YaICjUnMt35DYVBWjkoSgjah5wthO++372SRlwa03kdvJk3hx/IBSKzxP9k4m9cP4JfyoSvjZr+kea6+98rxJjGL6cG/wIRsWsmg+r+wnNAm0hq3b0uSpWs9O274qqb50U/E0tXtsuwybhaBGTlXwsJF7rcAOQLvy+qMo/7z48B2I8HTCeQ2HQeL5uiCpZ/YpJnBy17TZhNYvlBEKmmQRPRx/PyRkwf+4cW8BWs2efy37R7Yvoil10Y6bZzRNnAJgiy+dhNA9BkjOJAdKrm6/ER6OPMXyUfwJhXSwR8xXta4Dsz+f7mHTFlX63EmOYs4RkMUVxL2qB6s+OC1mo5/z9Agdf6Fp/uqAgxoyMXISxWwKv5iLlm0HfULvZpN95BVy8GNshUaOwNzM62c/6Ll3uvBs7r+k7WjUy3GWt6HNdkAD+5EUIQ5kw+rT0vqUCGnq4y/oFh6VRwzIQVPRviq/pv1hC/ruO17opCoii78t5t9GP0TR/1zMVd5/LzjDFvRQnYu6PcxHxuVkzwmxmzV28zLA/54IEZDvp3HNIsKYAjBrCqpm0rmWhiFVK2RjUXsXbmwLK2PynvcDgKyC5mYP28gcPHkdb1Coa+Sp638Jr0/EBjRbkO8vBo4loXpiMJnQByJz/NfPIus65S1T4bMqQZ00VEpf1rOixfDRTOnYF5B5aB0AKQHjcoeOsexadV72eNVXW+TbJXfS7wnXhHNrm1X4uzzn3PPPJJgRt71LU5DRroPvF2r0v2/jGRMdZBXPIY+mzM8eEnBJ3imZbWivYcWXHZWeYogvFF2eEZSl2GCPw8TtA5Z956ulCuL+GKw0xnydezp8cI+ntmU0lEyeTpcpYCes/3sLUx1v7zhAAqbViFjkVdo40z6xmI56XgVig7+VMehZAiO7ijYw3tzOnGWSVFdvq8m3RLYZuyUySC4MREbXZsyPFxRsdPLPJQZbDYW8+2jv6hmhVD+EZFSFtM0/4ruHY3sMbBFQGdS6Go6yKUGeJjkNP5WQvad+EVaKZEn7CW/rfGKQcwTaDNCD5PrwOs/rHARWqBZiPF0zlfCRheUQ2opdp+BvLpAMQdTzHX8D78hV//WUNIPbJ2PelOSJ/lQuDHRasiTuzVdPzmLjMQMNCAjKJaCgTWkZuQAGcPdMwkvnIo49JBnBiNwJl8eC9d+vcTgNm74cff1Ks3Bjg05izOgiU8pvoHHoSuTvm1N5BX26zqWyxWv4v8tKl+EQIGl1enjGTQ6wSI1OGwLt06yoTUHtRuUY1mYJaGcJGjCOcyyScXV37hd6bRMYtrS2dYUnKPDIdvnPRnzRJ6PCTjWy+DfwPFq5ZDelQAgxCIXKAnw1jHUUWOiMrH+FlgP/Y7A/dXD0xP+++N1GGoWqzOkoVnJzY/xdIBhAcd1vWXlmAgfj6kmnRZH3pGtm8fosMHzEA+6PQSKO8t57DSEcudgpCzKfDo3UOuOtaGHu3dUCNiy3yZZknTrJ44c/YxjBeXgYQ0gzsNabXW7v1hIQCp+frD4bIwnvmZUjlCmQEN3niyaelHjZvYlKSjPjFV1Nl+rds/OeE+f9EWjVrIpMmf6adSembcZ/KbVvWa3LRDII6Fy6ch8jhBKldv5GMHveOLJo/B/tyltfSAdasPIEm5I899qhGDxnV9PVHN1G0T0boROqhvdaN1/c6R9O9hZxaAvJidVAd++03X2M3Ni9NIUxDRWrHzl21R/TYCeNlPKKVE8Z/gER2HtajDmA3y+Va9J/riirYv2qFXIiO/pe/Y7c2WzvV/+XsYs4xL/PBBx9oYotJMd7DC319I6NjJBuf61bCvok4NwH5jKnTv5Xq9esonKILEa2QMHoNO9vV/jaJyNjP/v5HENsp6YkdkDsjJ7MTrVH3h50ALB2gP6Jcod6HPPyg7ky8cRv2WKyEDvfYjfnOW4Gaxs95C5ZAqmLTI4SRb0E2n9sKnjx1Qka9NVpSM3PlkQfuR8O/BoDjn5JPv0AZAbYiHznqbel93bXo7D8ADR/mSGT8GUXieqK81hXbPTz//DOIYOUh0TYR+aMsWfZTgnRt/x8pcEOzPZtpaFNs+vvIN0dLNJDBeaj15740O7ZtkZUrliALj1Juu0E8VgHNPTPUROIub3nYrt1ZOvVAeQJMtCOH06RiVWghmJNJ2F6CqN/T2FuUDEPUwbIli+XD98bJj8hFjXz1JeSmFmB/0Z1IaDZHu91qum2F2dm50G7DMkyb+jWY4jEgFFrKGyNHytIlS1Fn1E87ggaj33UciJ+DgRwiHxKwxWLNajXQ2XM8AjxW7zb7wWYZ06dOxy5qldE2+DUkdA9INLRoPeSlHsYW6t9j35mF2CaEcCcfMFM75MVyIZB27eQmvmc3yLpM5HrRl7m86gW3p7lBE4WbpHZD8o1ZaG54uvz31VILEicJW43HxKXqmnzw/ruSke8qUdsy5fjRg7IDuw7/56URyOqSyBhvsvkdIDBjxhAusxYFYJkg7K2bx0r7eXO0rerABx+Whtg/JScjH9GicHngnjvRH2AvmGsO9mFpiirAvdKmRVNFOi+Y/5Nk5uRL1KkwCcHW4dehFPijDycD/hIr/oHB8h+UI48a+wUIGTmOX+cjRJwnKTHO8i5yPmSYQCB6v5o2TVw9EJkCAyfhfmSYGeh0HxURJ/fdfx+EwwnAd9LFM9SnSILOWqNmjTAXSanYmnyVXNX2GmnamPvnALGNkHsGGh2yWpPahxox1Q7Cw4mjn5SEhue796SjlzI7yYjMnHNS+t3YGPPmIvN+nIPNaLF9BM1IDO7aVhlbXXREErde/XrSFOBPgiPLAXYUCKwemx5yUDEX5GPjI0b6MOcpmelyFGZcbfTFZmm2N2A1tEjYCYbbWrC2JzzC6l5KrUncGQeTyoMHD5KPAfLksNcIBKASNf0CtFE2tFJNQGuYUL4HCAxuddgQjR8/j4rQZx4/frxVeIgE9tzvZynU6HII+EvRUJedYYy0YZKOvYlZtDQP0iw4ENIoPlGcYbumpSYoCjguNkmq1Konv6I2xQkmzipsPT0A0qtly9ZyBj2YA6Gd7J08ElCTxo1k5Osj4Q/VkwgkL4mVYkY9CEQch6YRzs7oSI8J5t4sOQD2wWsXfy939QF2ooKQDbhp/nW7ppPUqnE3Cs7mKsMcPLhXGqHm4hE0KR84aDAwUAuAY+uEa7rI40Me1Abizjann0iDsoCcp6MzzLtIqjplpWqR2HfYrKnLNbeCYe5QiUt4SXF5Fn53+223q6YhCrdHj65KkEzSTp85W06ij/MTQ4fo9hVWg3Vrr05rwL+Cn/ASBEtGanMpE9BEYsF4aQlVpVJl1LnAR5iOArqXX34F+4dayGtKa0JtOHwA4ScCgKiJZCAqXJEI3oIdFuphg1Z34PvQs0QS0miucs5QSw8AJJuRO7t7y85du+XZ55/V3Bdb/ZqG53YPpx+p3dhj2b4EwRxzHbBk61Es+OHHk9WnYtfTL774QnNMHCzDoDlvdgegeX0K60rwJ9/jSo8SYRhqAxLMrl27FK5yGg0xvPxTId1dpB1MgK3bNmE34+XYrzFK9h0Kkx7drgbgrpJK/u3btiuQb9SoN+VVLDqBfCqlNCzrpLXfLYExevnll4A3e0E+BRByNOpO3hk7Gtd3lgkffoLu/ieVWYgaKBcarHuh8FxXlgGAWF9DbTiLpuikboPZRoJkUdeQIY9J3Xp1pEuXdsieb5I+/a+S/RvTYGPXlmZNW+g1TC6pWdNmWvyWiMQscWrh4UfBkMdhY5cDs30vdwy4VRmm2HA6AyGQ/oQLxUZGFKKN/4OWRQw0VEbu6q1Rb8nX30xXZ91sjWERCzeDKkDx20Fp2TpQgv1cZUtYjtRr5gPYjbNs3rYPTr2X1K1loRw46Eib0uhf8M5NUad0BszCEozlgNgvWbFa6iMK1bknkAw55SAMPLBliBsApiJvAA93x933yLMvvibde16v82aCHtQqZvMre0Kej5JkVmmehbScTSA8hW49Q4YMlZnf/Qhh2l4Zi4yQi0I/DhaUETRqmnRQuFComV0G/u8YhgTCiWSCklLiMBzpI4Dmp8PM2I5OIZzE7OyB8jHQxHnZqdKrZ3fd6o6D+9V/jMYJ7MFcAH+EWojbLCiZ2CJhVOnc/CcOuyrHxMVrg3OOVpB41EbsVuPq7IqFra/14izXvX/wMJn4wXgJZRACzExpzoUgDIZb4XH3M0Z/XLGNIEd6VoFkpcRLnWqQes7Z8iK6m3hAEs+Z+Y2VWNX/c+U4NkOlNujS6Sp00j8ifmX8ZNPW1SDOfVIWUPn+0JbGlDTvcM5P/MJG5WTYk5CiG6EBX3v9NWkCJ/gBbAHBsmNPPJ+pYDSEmo+EqFdgE+nYHkyMmN7va5OkQwvsj4mdZaZ88pnUrFMd730EyjVD34c7JEejx9mgx56BeRcjsacTxd3bRTp1u10OnKiArjHVZNnPY6DNZsrbY94G6JJRPU0jy48L58tplJQ3AbzolxWLJRL1TKZ7CxnZaD/znhSQRBx/iN2qi9OuswBP8sQW15Vrl5ftKPP4/qeF0OSh8Ckt5DjphrVCjDpyzYkhXLDgZ4B2X9By7UuJcF0OZrvsGsZEd8g0/EetwmhUl07XFVbjcd/IGIQd90IDTUOHEu5uzMmwdilzh20co40eiFJmt5RCKW0LtzIG9jmc0QIXL6lV12oMR2bZu3eP7qLMkCSrPNmedPKnX0owdjR77bWR8hG2q3BxtaJP9IVo7pRDxMcdEvnGmwbI51/PlqW/b5FYLJizpy/gLyEy8N5BsmjFL9AWLjCThiKyNNmS3DAhuFGQp5erNGzeRsZ+PEuc3Tzlmk7tpPeNnQELmqSbMXHbjKL5EPM+edyS0KaFaB55Yl5+XrxcDmEn54oVq2qNPRsC2m9Xx2tFRqVI45pPS4+ugBzB4c9OdZfq1bwkKjwWDLsZ/sMwWbR8vXj6hCI4EgH/pTwExjj5DYQcENhJpkz6DGbySfg+zaRVg94yaDAiY5nbkCPbB8FgRcLJLGQGYvVGjnxDTSc2fGfXGPZ64yD8ib6GEQJkGvaV408ef3acNawnTvwIZc+rwAiHADH6Qo4ePIIdyKpoPRQjhBHQuFYFZlkVuBMQMbvvvnvllpv7aTRT8zdFO39eDk74i9e47AxjpApfmuhcmkkpcIwJUzcxdD4bGYOwGTrhLtptkvu2Z2ndChshULMYfFghR5AxGOOHcx6LHr3MWQy4eUDhq/4Ek46Fa/QxuM11ExQpNYCTG4A69w0b1smChT9pOQG7U/6IhnspqG/nnvKU8z2u7YLt7Gajb1c+qiqxK3BOMojLVdrd0kduQvcZbtBaHwjn0dBKAWA0VjKGHQ2Tztd0ld2HE4Bg9kXNfYrce+ctyL+ky7dTv9J+XYSx85mLg31Q25ndhQlh90QPNC8wYhTMw1D0HmBjCDrGxrQhAVMCh0e4Sq16weIXgKTqUWzz7eILxndC3gLbrkNSL1i4WLKZ/sF7vYq2Th9jd7GQCi3gE9VHAd3vgP0kAhGAjj7VAqRiqAv6pTmhQC4UDBqvc2mfGqBfxf4DXAvucMb2WWanZfYoY+mDOYcOOQGuRJDzme0FBY8h+pxFddWweS3/HTq4D35bOOgiU45iK3oW+7FBITUY78ftTRLQhadv/wFy4jT6MqMatBnmszjN9Rfp/ZIPKxGGMU9FhglGtMcbJb0sf2Xi0HT6Jqyf2oV12wRRMrqzE2WrlarU0KQcx2RIc/tst8npLEYzCmfuI5mZKm1atyg8ZvtOaBgQTDv4QPRVKNe++WaqXutVlEpP/nSSMswynB92/LQuzlMorc1H1Klalary/th3tNvktK9/EC+3FDyzKxYuhCSEhU5CsVQttCBaKnegRGDT1g1aqfjSS0Ply88iUSrgjL3mCUV3Qbg4FQ50oAY9SCSsRrTvI2bmh9qQxEcioo3OEPK4d0ap0+uN+iG2hWJuKTbBCt2OeOEldOx8DiZPDEp7f5Obet0gyxZie77yQE0450v1GlXkI2iS+rURFTwZhvKB98SvXBt5c+xm1Ogfhg9XAU0lVknNKuWkV/cWMmrkaHka/t0JEO2sWQgUvPLqOYxNCU8tfIiFbKjOXINGIyzQ47qORicfFuqVQ/un8RM+REHYUH3GefN+wrYk1uei/huZPRBa6UkUztVBEnvF8l+l/819UGrRUCZP+QpJyvHQiCel14036VbtnOvM7DwZ/iwiaojq+Xs6ywz0MLuUKNelcsxlZxijLml3U137+fqjbelNkPAbpSyKruLw3WJ0emHMns3jtmJT1powXY4ia5zn5i0eQCH7whmlf8H9YAxkn3YC/Ye3x70rO/cfBpGdkWuQKWbdOQf7jkVEgfBA1A0hSXNBiL/Bwa1Ttx7a9SRLJPIFDIPu2LFdFi9dKVn5LtIf9S17EX1pjsgbAxSIE0u+K/aqL0CdvV8w2gwdw05jeyAxq8nXM75hflJ39mKWfMrHSLpBCqbnlJFT0QUydXIfuf3m9+W7ufPhs0VICvJK92PvGbZw/eyzzzTMfrYexVq2IBAPCZJRKzKMG3I6w597UUu1E9Dy9X2YI5wjH4bZMfYd2CtDnnoc5skXiHKtltlzshDx64vIHKpWIXgy890xx9fKhh2ZsnULN5HNlApBjSQURXDrVsyUAmhJ7sD26kvPInXjKrv27ZRu3a8F7KQOIl+1kQboeg49UdLTNB495h0Q9GfQV7kyFT3hTsKn2YHdk/0QgudOa6eghYgMP3joAII0QWhCSPPpbFLZXJTv/zQYfsvWHXJ69W/QkH4Ii9+sjT5WgRnZBZSRyIH33a1l6P6AUFVCdJMh8DgIld43DChMhF8ps+yyM4yZHJosfClkRuU2bOM96OHBcjwiVjKg9pvBgaT9yy3tvkT2mQ3/nGBCZcMsiYmNVAg9mzqYnYbtV3Htmt9R74EMjYsbFugQNjk9rb4Ca8G93TxQ+NUOteQhKimZ//kefcqY+26LUPW61Ws017IDibyy2OZ6MfaVP3HsiDLMT4jsHD0dDaJwhXT3g87zRcY6DcQySho1v0aOo/6fvcZaIELHvEds7Glphtr+w8dd4SOVAzauQB7GXjhTp38vAWjo4Y0QLfMGM1F9SROT82H2vTHvw5wGBYuJgj2AhCn37nTBvGUg+ZiNSB97jsUjwMFRvUZViUlm5xlvFJj1EG//shK2u4yUq4jnScxHtCsDG/EmSlK8M/I6IWja1xrFZChmwxaCWam95NDRkyiZ6KRMQgJ/E5vr/oAmfjR/7kXfg6LdRnnP4agQ5W7UTB52R/ibW4XX92mg/ZLZnINaktvJs6kGtzX/6KMPEECxtugrqgn43RD0lt68eascOXYUG8421sYjvO8Tjw9BkOMwTNHysBq4n2YBmgHeCs1dWZKRbM5G9SzrjIrTXJeqNS7m/BJhGE4M6+6ZDeakMSrFro0pyK089MBA3S/kOKJn90GSvDVugrTteLU66SvQYK8znMVqyAKzpSqdfnZiNIPXnY6exL3YXwwET8DelClTUAr8mjqkE1Bz/uCDt2vnkoICFzRvuB47Fz8pNRG6nA3oxYvPv4Ca8p4oBkNPgKhT2inyFKR2i4Z1pM9NNyA6NwhEgJLk8vUAU+kjN/duJXt3XiNLVjJPlC0PP3Cfbds+ASO9jVqfcAQEMuT2fv6KSmbybReSpRuQWH3vnTGKsTqIZnisey+ustEKmf5YmF9gD4R+ffopDqsetCT9AIbbe910I6RsjkxGffu8n0/D5xC545ZH5OOvoiWkljPq/1ORzI1TtPQN12MT1dYIRNTlHpRjEG1k8jdXhgxlctJyvgsI6YFibtCwkfzHthelfTTPnoBIzENtJpYxiemrdEJkULWIDbnJdaa27NqVVaJnkd3212KAkUKC5xaebzuWkTz2VlYMIN7EFVrn5n59zSNbz23TWhdD4Jf72MvOMEaqUHIypm5e8mGEimega8lI5C2S4yLRRaQqIBb9ZeH8hbJny1ZJAl4qCxK8Nwg3DxPD5BhzI2YUXhdAxGDsBHBTr+6KfKY2Yn0/Tbe2YLbbb7+zsP6m41Xt5Y5bb1YJ3vSOW7XJAgljKhxyai86tOwhwA1HuU06nUwvL0+EhT1k16Gy4gITaQRgJA88EI16fhAvtt5WQwMh16uv7oTum8fF2ctXunQlMJN1KmCkt95UBjAMsgvJPpo1JKaiUpfvZCoxzXuy6UcIWhOZ/Wro4zHES1hcYmKqbNgUI7fcW04WLo2XeYtPScWgCjBp0qRr50rokewh1asArexkbWmu2SvFcp67zE4InxdF/RatJzKS3F5LmAho0TUxFzPHFj3uLNECWWcHxdLjFTZU+Lh6KePDFiX2K+m7mGe57AxjLkzpyKgKB4l00MMPoSujr8QlpaALTGPANNAwD9+PgQb5FmYZP7824mnY07VVK5G4Jk2adJ6AoB08Z86cQt/GmBE8nhlje6LkZ9NIz146sWkc70GGNoVtiiJABIa/n3GKkqAoBg1ctNdAlRoVgcC1Ze1thEjY8/dzM6VZuxCgfJkQBWGDaUgQNDNM+TJhJ6ac+a/Y3QQtOkE7WolaWy2I4urQE3pLvBzaG4By7DBxznQRb5cAGTyQ7ZH8kHdCkRtzf6zCpL4ryhGXW9SW0uuVGMNQ9XI/d8MwJBbucMzBdXVSRLEVyx8+/HH9bK/K+ZnOcHG2MLWJYSp7U8KEMu0Js2gOxP569hLR/rjYKCTkstlzOQdhZhAvfKYCLRc+a5cfDItB6DlABvTAvjPwvQpgBlJu2x/DZ2MTbzMHphLFit/pC9vsfIK4rO8U3QxgJfMNyWgnfDQiS0PwlUKRO9qai95mZaR9x1zZuS1DOnSqJFe1s6pfnBDpy+duathaPY+MW0oJuqRfu8QYxv7BScCGwBUJoCt8rggsjpCVgIocZ0/k9vewv765VnEMUZxaL+rsJibnS6XqljXNOhZrwyXrWcy1jx3NBf7KT0IQ0YVC0KI1C71zLtOY886WI5vEIK8J0YGsPev0tfgaP9NRQ5OV7SQnozLh4LsiM4/m3rUFAQ0n9Evzkl5X+aPvWa7s3ZoChC+Xjx07rN5uOqMoif531VqWNIlf3uuXGMMUR5hnCdiSpUUJ3p5B/sxe/TOmKTo9f3RscdNoiP30EX/p2hMaBkhqoqZZF6K0aNMIuYgKzV8aKbf0qYh8i62cy6YhimPywu+U72hyWc0tiMQF6BpwfCYdM9EVEpUsSEb6wAwMreAizeDQ+/u4wizMAz4uQZxSg5GwBLhxfQaYDF1BQ3k9PKOW915ewnBcrfgZKDGG+TdOuJWNZ8gYnoQChM+tjTcMlZXJEoJgZOJR+5+JehgPorjOAgz/8N3RjYZVjrlgmhwIjH27k+XIfjeAU3PFB51QXZDp79zaQ4JRVuATkIsjUQSHxuiEqSSmCXJKHuIGcy3iYC6Sk4Daa6sl1svQ53GMv2MGHAxDzWH7R2hGJorB/Cq4ih9BVcTDgbiZqEQPffgG7hKZlCNTJh8S/7KBsu8E4DxQPs1roToz30NNKy231kJ4mlgs/3VCzQx6HQNbeDIyC5E/drdMl1P7AZ8vg/gVMvR33MONnnIlJBARLgbbyLUwrZQLXFjhWSCbfyuQbv1QIJeZLeFnMhApC7Tog7cCo+MpNWChTI2vi9th4O8gqP/3ezgYxrbCupkgCDMfwMr9G1Kl/O3YEMrml5AAT0Xko/owRpKyXCUixlvu6RcinTth60BIfCZSk1JzAJnPQ408zCd0oKWWKkAvs7AD6YDwoPN+WWcJCQCkPzFP+tzhLxF1BJEt9AsAX7oAHewMhLVqOOOuF6oMQG5istAIAg0uyrgCsJqGzp7BwOChATmZymrrh0eFzgLTqoOo5zp0Tkkwr4Nh7GfV5rSXrwQi1OpayzEHJFD3rty+I1kCq3gD35SD0LErak8S0KQCDTKgmZKTnSQqMhewHlQ4nsoCbMZXfAKdAXAEuBF+SP36ztAoIOg8FxyTJRWawoyCb8IQMvNx2gmGTfpsNf3msaitDu87g6x+gHA71hUrolD1WVvb7TJyR1hJNuxHnu7hAk3IIIXRTiVBMaX8mg6GUYEMr4KdYVANmgwbq1w51vvbmscxrFyQAW1QBrCPQJn4xWn4L7ny/cxoiUeNjydyS2UD3ZD4RCPvBr5So6qHOHdwBz7OB7sVOIunm5ctemWCyjS5OO1WQ74CXl+jcYy0MdxmaQZ7LNZe9EZr1Qp7Ye6JFtfcGlIdQE/N/4HT6A19Nz9OKpbxQRUpAK5wu/LJiFrgbbuOCQo4lM4ls3upZxjL6mI7JFJTtuzfja25s+BTuMLEYbJSyc5dYHmhI0umJEaly8A76sq1PbABbFpZhXr4eBVgAyD6OxZTwGVXrWHRvo1KraizbbAwjR9xXf3m7DH2K0qmyYX2iIl0l9vuypbZ3xZI83Z5YBYWrfBmzhKZkCgrF7miRp69A3g2GfzcqL1VDGZ3n0smm9J7gVLPMGbplX5hzpxJBVEi10FksislNXIczMOQ6GLiaKAFSO2qMKsYyUJgQBmK2XVoJ0tNWE0EL3VY4XDc80wOQKrQF0iM7oc/NKAPdxyw7kMuPnkqD+2cnKRmdVuTQSouu9ufDTc71MulrgnPdzAMZ0HhJCg6zEUgF45CUBCdcNo8tl5mjEBBms/5aR9qT2pIk+ZsC0vCtDBebD5OZqPLzu8sIi2GafQrshPPpvllmU7nDPoztobjPHbv/mRp362i7EKpQctWQEWXzUS0jg0JmVB1lRmfZ8o9gyqhUhLdXugP8dr8GxKiWfi8AQlO1LyiMw2/I2SGjE0/hy/gYKKLZaJSzzAEN1rGvkWo+7clSb1egLvQpgJBWj2TLXMr8nRZ6dwuUCW8whdt9FbYQF21FL/8A0KkXUfmUtQtcjKAs5yPYbEgQ7xDJkCj0WGeaI2UJTs3e8ktvVGvo3kZ3jtXwsLBPLm+aNxh69msAQRL0x09lSZLV6bJqnXxkpbkKm++XA3lBjzVwrwZ4/FiCaa0H1/qGcZiFksyp2egBFhC0a4IhVb4XXdfAWEiVSK5qPyLOuklnV5w0R2xuPHpRQ8026BSL+z7TGYtCmQhL2jjvnxUNKYiRI06+R0oHT4ThL3tWdNu20oDGnDR0lhk/sujjZSN4/WB8tDWNV++nJ6NupgsefShiuhrfVQ2IaLXvAVq9xECV4Zz4Gcuevl4wv+w6v/Tff7BJ1kSn+HZvXtPYA9JL6CPvbREQPOP7IuM/05FcEdf7M4FKIxT3h9QmzleTbRzM//6m+ZNeK88Wbsa/QSu8hVc7iwDcZagdQqgIYgrQ3NPqd0MXfl/z5c770K0jYyEf2xxyHLm1auxj+RziO4pgzFpCXZBBO6XlfEIMReg/DpEaldxkfCT6INwwl+FwtmE5l9AJvyDV+1KPZqDYdjpX30JV9m0xUVSVepzdzJrSSwfI1eWbYhAwwhshUcoihMzIkWHYut1p+UCmDyE41v7N1o4L5In+wykpGbI7uMiE7+OlL6RlQVbS1pSn3g1Yx6qRecMbFmmZHkESbWaBVK/DnM2RAZQwxWgb1qEpINx6wOAqbvS4G+5SF5u3pKKXmke8uD9XlK+Irf+dkfTDhc5jjJRGpa5zjniCl/G2l7iSpHdv/e+pZ5hrIgWid1VYsL90bvs/MUkxD8szEX6dmMPMxKadbz9sDZSon/ghsx/LrYtz0RxmLfiwYzPQ6f8l7XhaFxRQTq2CUJvYzjqt3MnNWbtDaTGCjSkZeQBToNOlOE56FEdaN1TN1JylWS0cP1uRop0blNNPLysHcnIa6morly9Ik9u6usvFRFMKwB41NkFHhgKxtIy0NKyAFpG8WccDg3zv7Ctg2FYbqDEnw/b/zTKe6ueN4+R0ekSn+AmtRuQWZBVB1OcL5wtR97J2V1W/35KYuKD5dZ+3GLQ6oPGkZOXLb+tzJa7bvWTqvXz5fkX4tHaKARl0YxeWRtUqLYD8SelZWNnaSepWskD/Z8z8J2nldmHqXdgf5acjilAJSfxa5bJmIe/rVuXg5C4Hxpq8H7UWoiTgWnc8NkHeSIGCiykmc2P+V8oppSfU+oZRrfAABE5Q4tEp2ZJ9Xowt+ATqCRW9LKzbDqYLOV8QpDRz1YJz35f52sYJDrz0FgdfbR+XpglAx/3k1w26uPRcPYp13/bflpy0ivK1V1zZM8+licjY++Ov4HJbJlIbTTO/P3h42ixi6rPG67HMQxZk7Gxj0QePm/Zl6rao1oVXJ0JI/wtARg2pJDkutbuaAhIJqJmg+kF7ktFiNnN1cvaM4ZRPy15dthj/wvvOxiGdAMfIgcZ9bzsYLQ+IkrYFvqlnQM/ZNVidItpUJY6wgoFn92VqXDOnXPASOgNsHx5orTuUEEa1EAkjdIc2DGaZflgwu9n5Mhd9wNsBt8jKdZD6tUO0h0CrJQNwWtMlLJ5LBggyRnN0X3QcI9RNTALDwOhY5cNORNPaH8W8Gz8i6uk4Tn37EqVIKZV0RDZwqVRW3GjFrwb3s/T06oINdE/yyJzMM3FMk2pZxgLEpMn8fG5cOpDsVmQtcmSBSdxRRO9NPQi9pFOj8KYAfEzwlVcniWfLWjhu0SgKV7/20PhWHMpQOyA5zNheDIyCfugOEuDOkAOgNhznZPE2x1wFpCx+lGaHyH+C3CXmHRZtzJVHhiEbjTKTBZhZ+P+G3eiVCDJCV0svdGm1mLeLVtTZduqfHlyeKCVuCRyVEPY3FwK6IU4b/SQVsmA/6HNXFD7XGB183eMi5uBUs8wao6BjmLRCL0gy1c82JAcxMZGd074efhIsnRAlrxWdfgDuSR20h0J/NyJdoGUT0hLRrvXUAAhkcfRjDqubjOxNmMPnBqVgqQc+pdRU0WecZFalS2/hccysqYhZzDw4tXR2OHMTRqDubDPmTIf+e9wBLpkpriioz9a2HYEMzll4q8esmRuqgx+HN1vyLT0Txh6xoNqIAJ+U2ZiNlpNoQ8CDUP9H5ENh3K5OE6xHV3qGcbCZAk68bshE47iMXS21B2+CnIkE/7NvkM50r4z2kXRG4HJZdXQnz9tJMZVa1BGjFaxnp40q2gAUWPALII9tWNLgQzoi4aF2lbQHQ0EU6XzgEDbMhjqhX7AduXrfs+T5g1Zf5xlwVnA0QxT70RHywoVfAHdyZZmtdENE/7Ut3PDpEnDclKtomX+Wf0FCJ2xtGQG8jVoEipdavAeVisoB7f8T7yiJ5V6htGoEUKva1anYPs+NEd3I+SeyUl3YMvSJQb1LpV6MkRrRaOsRl/FhGThe6zdmCCtm1QVNzAIsx64rJpMqailCTuWJXUf425h2Ji8IF2SEzOlYiX766jtJQfDkoBQDpWe3ZkrISgH30NLZeH+aXF52B0gR35Z4Ixz82T1pkg0P/SSCW/DvNIuPLZqGsWiUVu5SBoQCskp6VK1hiO1/7+zydkzSz3DmKrK6IR4CS1fFYQGDUAxDeJLTsnDbgKe2LQVdj9jvToswjbDqltxUqbYvy9X+qB5hgXnsiJtJNoT4cnij8bifgEWFOY4SpVDAv1s3otlhtHoygLkZt0akcYNPbDlHn0pNhawzgk7nSHlgqDlsL2zpxt6P/uiMfeMeOyLUxsN3/lYuAZtS22KYUMoENIDDVOpqifCyg4bzMEwl2EGmPfIxL6Y3KqxfEi2zXeBJgC0ZN+RTEBMnK1I1h90+iLDcLfmJcui0F2+BjapZeNwLXiGVrIgLnt3+6GHGMK96LVXgDKASVMS5MFbsVU3W2GgTwA5rAA5koULstBTOkP63RCIfT5Zcswm404Sl3pGZnyVJi+9WA79ARLEHcnKz786Bn+prDyEjL6aX7Yt7yyLi6hpK++SkJAvtWoGwqAsBrd2GeavtF2i1GsYwuSTU+hnuIE5rC39aLxkopXs/jBXqY2w7tld74shD6VQwPD3BkrVmlaZAA0pbfGqqRx01UeWvXw59jrOl2jscXJ8LzLxT9E5V4dDNUgyutXv34cAdDaCAfVpyeG+WjnpLL/8Co2EFrneXnkolfaU05ExErYqT0a+Vk37lRXtbqNPqWhr9ijwlCDUyzjG5ZmBUs8wJPYTJ9ElHw0q1CeGr5ADxzwDWifqYI7cPYQ9kYvDXdn6kVnUKQdPRqCheW1tzEcmYPKRzJgFXsSerVKhLLahK/CRpYuwTcfVldHxX1GXtnQIusJsy5GWHb1k+3o0ywiykpfsZpmFJuh7d+fL0MeQvwEerEyIu1zbuYyE3BKCfSgBqdG2sMX0uVQTEpoSIew69XCurffz5SGb0nsVB8OASw5GRkujqpVBBfBfUAPjmussEdieonrlAHR7IQOcL6F1+zj+CQx2OjoRW1K4gBFQmkxXAgzDkC7NtZwcIJ2jsQ1HS09sBZguq9d5yntvwRdBp5gCrW3Jl8MnUlCv7ys3Xpcqe3fkoiMM/gZcWBoy+z//fEZaNSa0Hw3GCzw0U9+/b3kbxRa/fJaXxRyMCzZ4RXdOCgONzjmW+1JZ3TGDoNnoSESsWPlLIlOfxBk7dSGT7pul6GCbX3/uXDOSpr3H0LXyyEkp71tdygfjYtAIzNpbeRhrg1xXFw90fcFux7vjJMgPu3ChaR/3pqQGYlO/xUvzJQidZaIj0rDzVhDOh3aBAx8Wli6b1nGPFphqCHNbGxta+Rp9Jj5xMcxssbdys4QAqWwAoJdKLI7zHSIHyUhIeHTEv763rVYFaiMXgYBjh1ywvwuhy39g/6v/YbWRPXbMHxsccRdjADOVUBXMoglE+jFO7unYqStXZs9OkkeHVIewZ74FzIa2SD8uRJIyy1tuu8dNfv0d9wxl4z6rudPyn5ykTVsP7J3DazEwQN8ImoKdZv4U1kJmhVGHH67wYwjrtwXFHTR/iTNQ6jUMy7HygAOrAUhMHkwYZ0j2mOgc2bYtS+66E7UnILziGrGSjSwQJqAsxz2kS1eaYWjv6mR1/bdqXHBtADIlKU/WbMqSssEu2BkMORPcA1eWJasTZd78DBn1cigQy4I9MaPkmnaN1GfatAv7Wrr7yw03+Ni2OrdBWYpJmp5PA9bTaZ7VNhxu/yVyiu30Us8wyQjZJqd4gGkyQPpsVeSCre/CAeUPRr7D6qxvc82LzDhrUxD2Zcf9TMHmqISeEPqvpGqznFizXyDprtly7EC+jH65uni5Q4MgIx8WlSzTP0uR/gMqSs2qNLOc5EQ0qjoDAd8/dQa7MKfLkEeDtYXTH2q5y0MDjqtcxAyUeoaJiEAkyhVbR9TT7B+QvVnyy5oCeeIZRJa0AwtRv39AsjDd4uIzsG8mOllin0nWrLCuhaaTFgPjswsc9+TEJLn1hurYhg/6LNdDMnNS5d2xUdK+SyW5vT82mUXC0hmmU3qqsxw4kSFLPouWtk2rSCOEl82u0xexpo5DS3AGSiXDaMCVAEqog6i4LKnmh+QkulTCeZGoJPRCznCRGiE2gKXu3VJc2NZaldREtJFFDsUHrSjpryiIkiUqzMNAZ+3ccwbNLJB8TMb1crwA8kyRcRNPoiLTT3p1YzYfZqCLbhUgZVBa8NOiWGnVIADbcbNjJr53QPBLkPwv/tKlkmEK7Xpk8Q8ciZdadWtDt6CQyyVL9u1JkQ4oHw4KZMMJC0BZLHbM1uiCzTIyM22tW/XCFqM5gxnjM1LkvYnJ0httm+bND5eteyIl+iR9ogAZ915FqVvdNA5AwhQFYKNeayYb1mdKj+6od9E/WaUGjvHPmYFSyTAKuLTRYXRMhjREkwktrcr1k41rE2ToE3C0UWev5cVFsGNnl84idienNMlKc7c1L7fCvHTa41HTP3VakjSt6yePDwqVgrQTsmF3jvS/zk/63RIo5ULBiGyYQeg+oDXOyOr7++ZLL2DR8lmhiTa1WqxWHNDzn0M/pe5JSh3DWNAXVkAyNJuLrvv5UiaAWXkXONtxkp7mIsF+VBREJStL/AFRWNgsd2ym5AFHPhMVm/BgNPF5KjZd5v6QIrHRXjLkISRdwHQPPVJBBqAGJiTYHeXCFjOigEVBk7o3JvI92IJWI2/O2qef16LDfy7Ys9RR6D/shUsdw1gJPfovVl1+RlKQlK9AZ71AJk5Ml+tvYCky+eTP4PDUUPx7Dvab9JOKNZLl/U8ypGtXDyRBU2X5CiYoA2XECD8AMpnMzAXw0kMqsBGFDrsm5DZ+tDr6c5CRDZU4zLF/GL+URqyEFflytsH1s3LYiEJz52hF5KIlxBceNLuA4wKRFxRkSaervWQBnPUYQGCqV/OTBvX85JqrvGwoZ9bX2Ew7R4T4wlP7Dz+i1GkYq7c+jDKYZi5saYQqLw+0n1yzJUVatvGSShX+qlS3tSpCRWQ/gC5zcs5A+nhK566+QCaLeKEYn21ddRtxEoHBsvzDCcLxeH8+A6WQYWxuPC2lgkxJSSkAzgvFWB8cQ8O8luJudZ244DA7K7NsOcDPRx641wdQ/jwAJ22JSzIkW73Qurvg1RwH/FtmoNQxjLUwFtYrPQWbtmai4Xd8jsRFOkuTeuz8cjaCdjGLyCYYZBCrcMthe13M3P2bji2FDGOkPk0mbOKa4SzfTQ+Tdm3KgoVSET+zbbF3satodjEykTWHWrnYGfxXHF/qGIY1LM6oQ8l3zhZXD3axxJ4we3LlmUmVNIJrs6IuevGMiXbRJzpO+FfNQKljGOY92BUmD6Fdb4R6gwJdpHYttIEtz7yK1fzCMRwz8EczUPoYRptB0M0AYwCCPwBZ9zo1gwkqVqBjAbaDcCp2OwsHETlmoBQWkDlrRZfuAKPrf9fN1c7SAbjGCZrHMRwz4NAwf4kGHJ76X5qmUnxQKTTJSvFqO179kmfAwTCXPIWOC5SmGXAwTGlabce7XvIMOBjmkqfQcYHSNAMOhilNq+1410ueAQfDXPIUOi5QmmbAwTClabUd73rJM+BgmEueQscFStMMOBimNK22410veQYcDHPJU+i4QGmaAQfDlKbVdrzrJc+Ag2EueQodFyhNM/BfBcUmpVRTZ9EAAAAASUVORK5CYIIIQAEIJAAAABgAAAACEMDbAQAAAAMAAAAAAAAAAAAAAAAAAAAbQAAAQAAAADQAAAABAAAAAgAAAAAAAL8AAAC/AABMQwAAAEMDAAAAAAAAgAAAAID//8NCAAAAgAAAAID//3NCIQAAAAgAAABiAAAADAAAAAEAAAAVAAAADAAAAAQAAAAVAAAADAAAAAQAAABRAAAASLsAAAAAAAAAAAAAYQAAADwAAAAAAAAAAAAAAAAAAAAAAAAAxAAAAHoAAABQAAAAKAAAAHgAAADQugAAAAAAACAAzABiAAAAPQAAACgAAADEAAAAegAAAAEAEAAAAAAAAAAAAAAAAAAAAAAAAAAAAAAA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nnN/b997/3//f/9//3//f/9//3//f/9//3//f/9//3//f/9//3//f/9//3//f/9//3//f/9//3//f/9//3//f/9//3//f/9//3//f/9//3//f/9//3//f/9//3//f/9//3//f/9//3//f/9//3//f/9//3//f/9//3//f/9//3//f/9//3//f/9//3//f/9//3//f/9//3//f/9//3//f/9//3//f/9//3//f/9//3//f/9//3//f/9//3//f/9//3//f/9//3//f/9//3//f/9//3//f/9//3//f/9//3//f/9//3//f/9//3//f/9//3//f/9//3//f/9//3//f/9//3//f/9//3//f/9//3//f/9//3//f/9//3//f/9//3//f/9//3//f/9//3//f/9//3//f/9//3//f/9//3//f/9//3//f/9//3//f/9//3//f/9//3//f/9//3//f/9//3//f/9//3//f/9//3//f/9//3//f/9//3//f/9//3//f/9//3/9Xhw+X2v/f/9//3//f/9//3//f/9//3//f/9//3//f/9//3//f/9//3//f/9//3//f/9//3//f/9//3//f/9//3//f/9//3//f/9//3//f/9//3//f/9//3//f/9//3//f/9//3//f/9//3//f/9//3//f/9//3//f/9//3//f/9//3//f/9//3//f/9//3//f/9//3//f/9//3//f/9//3//f/9//3//f/9//3//f/9//3//f/9//3//f/9//3//f/9//3//f/9//3//f/9//3//f/9//3//f/9//3//f/9//3//f/9//3//f/9//3//f/9//3//f/9//3//f/9//3//f/9//3//f/9//3//f/9//3//f/9//3//f/9//3//f/9//3//f/9//3//f/9//3//f/9//3//f/9//3//f/9//3//f/9//3//f/9//3//f/9//3//f/9//3//f/9//3//f/9//3//f/9//3//f/9//3//f/9//3//f/9//3//f/9//3//f5xOeyneVv9//3//f/9//3//f/9//3//f/9//3//f/9//3//f/9//3//f/9//3//f/9//3//f/9//3//f/9//3//f/9//3//f/9//3//f/9//3//f/9//3//f/9//3//f/9//3//f/9//3//f/9//3//f/9//3//f/9//3//f/9//3//f/9//3//f/9//3//f/9//3//f/9//3//f/9//3//f/9//3//f/9//3//f/9//3//f/9//3//f/9//3//f/9//3//f/9//3//f/9//3//f/9//3//f/9//3//f/9//3//f/9//3//f/9//3//f/9//3//f/9//3//f/9//3//f/9//3//f/9//3//f/9//3//f/9//3//f/9//3//f/9//3//f/9//3//f/9//3//f/9//3//f/9//3//f/9//3//f/9//3//f/9//3//f/9//3//f/9//3//f/9//3//f/9//3//f/9//3//f/9//3//f/9//3//f/9//3//f/9//3//f/5/nE6aLVxGfW//f/9//3//f/9//3//f/9//3//f/9//3//f/9//3//f/9//3//f/9//3//f/9//3//f/9//3//f/9//3//f/9//3//f/9//3//f/9//3//f/9//3//f/9//3//f/9//3//f/9//3//f/9//3//f/9//3//f/9//3//f/9//3//f/9//3//f/9//3//f/9//3//f/9//3//f/9//3//f/9//3//f/9//3//f/9//3//f/9//3//f/9//3//f/9//3//f/9//3//f/9//3//f/9//3//f/9//3//f/9//3//f/9//3//f/9//3//f/9//3//f/9//3//f/9//3//f/9//3//f/9//3//f/9//3//f/9//3//f/9//3//f/9//3//f/9//3//f/9//3//f/9//3//f/9//3//f/9//3//f/9//3//f/9//3//f/9//3//f/9//3//f/9//3//f/9//3//f/9//3//f/9//3//f/9//3//f/9//3//f/9//3+cTn1GPEI+Y/9//3//f/9//3//f/9//3//f/9//3//f/9//3//f/9//3//f/9//3//f/9//3//f/9//3//f/9//3//f/9//3//f/9//3//f/9//3//f/9//3//f/9//3//f/9//3//f/9//3//f/9//3//f/9//3//f/9//3//f/9//3//f/9//3//f/9//3//f/9//3//f/9//3//f/9//3//f/9//3//f/9//3//f/9//3//f/9//3//f/9//3//f/9//3//f/9//3//f/9//3//f/9//3//f/9//3//f/9//3//f/9//3//f/9//3//f/9//3//f/9//3//f/9//3//f/9//3//f/9//3//f/9//3//f/9//3//f/9//3//f/9//3//f/9//3//f/9//3//f/9//3//f/9//3//f/9//3//f/9//3//f/9//3//f/9//3//f/9//3//f/9//3//f/9//3//f/9//3//f/9//3//f/9//3//f/9//3//f/9//3//f71WvVKcTt1W33v/f/9//3//f/9//3//f/9//3//f/9//3//f/9//3//f/9//3//f/9//3//f/9//3//f/9//3//f/9//3//f/9//3//f/9//3//f/9//3//f/9//3//f/9//3//f/9//3//f/9//3//f/9//3//f/9//3//f/9//3//f/9//3//f/9//3//f/9//3//f/9//3//f/9//3//f/9//3//f/9//3//f/9//3//f/9//3//f/9//3//f/9//3//f/9//3//f/9//3//f/9//3//f/9//3//f/9//3//f/9//3//f/9//3//f/9//3//f/9//3//f/9//3//f/9//3//f/9//3//f/9//3//f/9//3//f/9//3//f/9//3//f/9//3//f/9//3//f/9//3//f/9//3//f/9//3//f/9//3//f/9//3//f/9//3//f/9//3//f/9//3//f/9//3//f/9//3//f/9//3//f/9//3//f/9//3//f/9//3//f/9/3Vq+Vl5n3lZ/b/9//3//f/9//3//f/9//3//f/9//3//f79zvVIfX793/3//f/9//3//f/9//3//f/9//3//f/9//3//f/9//3//f/9//3//f/9//3//f/9//3//f/9//3//f/9//3//f/9//3//f/9//3//f/9//3//f/9//3//f/9//3//f/9//3//f/9//3//f/9//3//f/9//3//f/9//3//f/9//3//f/9//3//f/9//3//f/9//3//f/9//3//f/9//3//f/9//3//f/9//3//f/9//3//f/9//3//f/9//3//f/9//3//f/9//3//f/9//3//f/9//3//f/9//3//f/9//3//f/9//3//f/9//3//f/9//3//f/9//3//f/9//3//f/9//3//f/9//3//f/9//3//f/9//3//f/9//3//f/9//3//f/9//3//f/9//3//f/9//3//f/9//3//f/9//3//f/9//3//f/9//3//f/9//3//f/9//3//f/9//3/eWp1O33udTv9a33v/f/9//3//f/9//3//f/9//3//f957Wkq8MR0+fk7eVr93/3//f/9//3//f/9//3//f/9//3//f/9//3//f/9//3//f/9//3//f/9//3//f/9//3//f/9//3//f/9//3//f/9//3//f/9//3//f/9//3//f/9//3//f/9//3//f/9//3//f/9//3//f/9//3//f/9//3//f/9//3//f/9//3//f/9//3//f/9//3//f/9//3//f/9//3//f/9//3//f/9//3//f/9//3//f/9//3//f/9//3//f/9//3//f/9//3//f/9//3//f/9//3//f/9//3//f/9//3//f/9//3//f/9//3//f/9//3//f/9//3//f/9//3//f/9//3//f/9//3//f/9//3//f/9//3//f/9//3//f/9//3//f/9//3//f/9//3//f/9//3//f/9//3//f/9//3//f/9//3//f/9//3//f/9//3//f/9//3//f/9//3//f91avlK/d95Wnk7fd/9//3//f/9//3//f/9//3//f/9/nnP7Ob5SX2e9Uh0+3lb/e/9//3//f/9//3//f/9//3//f/9//3//f/9//3//f/9//3//f/9//3//f/9//3//f/9//3//f/9//3//f/9//3//f/9//3//f/9//3//f/9//3//f/9//3//f/9//3//f/9//3//f/9//3//f/9//3//f/9//3//f/9//3//f/9//3//f/9//3//f/9//3//f/9//3//f/9//3//f/9//3//f/9//3//f/9//3//f/9//3//f/9//3//f/9//3//f/9//3//f/9//3//f/9//3//f/9//3//f/9//3//f/9//3//f/9//3//f/9//3//f/9//3//f/9//3//f/9//3//f/9//3//f/9//3//f/9//3//f/9//3//f/9//3//f/9//3//f/9//3//f/9//3//f/9//3//f/9//3//f/9//3//f/9//3//f/9//3//f/9//3//f/9/HF98Sp9zvnedTl5r/3//f/9//3//f/9//3//f/9//38+Z7s1/3//f/9/XmddSp5Sv3fee59zn3P/f/9//3//f/9//3//f/9//3//f/9//3//f/9//3//f/9//3//f/9//3//f/9//3//f/9//3//f/9//3//f/9//3//f/9//3//f/9//3//f/9//3//f/9//3//f/9//3//f/9//3//f/9//3//f/9//3//f/9//3//f/9//3//f/9//3//f/9//3//f/9//3//f/9//3//f/9//3//f/9//3//f/9//3//f/9//3//f/9//3//f/9//3//f/9//3//f/9//3//f/9//3//f/9//3//f/9//3//f/9//3//f/9//3//f/9//3//f/9//3//f/9//3//f/9//3//f/9//3//f/9//3//f/9//3//f/9//3//f/9//3//f/9//3//f/9//3//f/9//3//f/9//3//f/9//3//f/9//3//f/9//3//f/9//3//f/9//38dY51Of2//f91aP2f/e/9//3//f/9//3//f/9//3//fx5j3Dn/f/9//3//f15rfUreWv1e2zUcPv1a33f/f/9//3//f/9//3//f/9//3//f/9//3//f/9//3//f/9//3//f/9//3//f/9//3//f/9//3//f/9//3//f/9//3//f/9//3//f/9//3//f/9//3//f/9//3//f/9//3//f/9//3//f/9//3//f/9//3//f/9//3//f/9//3//f/9//3//f/9//3//f/9//3//f/9//3//f/9//3//f/9//3//f/9//3//f/9//3//f/9//3//f/9//3//f/9//3//f/9//3//f/9//3//f/9//3//f/9//3//f/9//3//f/9//3//f/9//3//f/9//3//f/9//3//f/9//3//f/9//3//f/9//3//f/9//3//f/9//3//f/9//3//f/9//3//f/9//3//f/9//3//f/9//3//f/9//3//f/9//3//f/9//3//f/9//3//f11rfEpfa/5/fm99Sp9v/3//f/9//3//f/9//3//f/9/HmPbOf9//3//f/9//3/9Whs+2jX7Ofs5my2dTr93/3//f/9/fm+9Up9z/3//f/9//3//f/9//3//f/9//3//f/9//3//f/9//3//f/9//3//f/9//3//f/9//3//f/9//3//f/9//3//f/9//3//f/9//3//f/9//3//f/9//3//f/9//3//f/9//3//f/9//3//f/9//3//f/9//3//f/9//3//f/9//3//f/9//3//f/9//3//f/9//3//f/9//3//f/9//3//f/9//3//f/9//3//f/9//3//f/9//3//f/9//3//f/9//3//f/9//3//f/9//3//f/9//3//f/9//3//f/9//3//f/9//3//f/9//3//f/9//3//f/9//3//f/9//3//f/9//3//f/9//3//f/9//3//f/9//3//f/9//3//f/9//3//f/9//3//f/9//3//f/9//3//f/9//3//f/9/nnN9Sh5j/3/fe11GP2P/f/9//3//f/9//3//f/9//38+Zxw+/3//f/9//3//f997e0ocPl5r/3/8Wvw53lb/e/9//38aPvw5HD5/a/9//3//f/9//3//f/9//3//f/9//3//f/9//3//f/9//3//f/9//3//f/9//3//f/9//3//f/9//3//f/9//3//f/9//3//f/9//3//f/9//3//f/9//3//f/9//3//f/9//3//f/9//3//f/9//3//f/9//3//f/9//3//f/9//3//f/9//3//f/9//3//f/9//3//f/9//3//f/9//3//f/9//3//f/9//3//f/9//3//f/9//3//f/9//3//f/9//3//f/9//3//f/9//3//f/9//3//f/9//3//f/9//3//f/9//3//f/9//3//f/9//3//f/9//3//f/9//3//f/9//3//f/9//3//f/9//3//f/9//3//f/9//3//f/9//3//f/9//3//f/9//3//f/9//3//f/9//3/fe3xG3lbfe/9/nU7fVt97/3//f/9//3//f/9//3//f35vHELfe/9//3//f/9//3/9Whs6PmP/f/9/3FY9Ql5n/3//f/o5vVZcRj1G33v/f/9//3//f/9//3//f/9//3//f/9//3//f/9//3//f/9//3//f/9//3//f/9//3//f/9//3//f/9//3//f/9//3//f/9//3//f/9//3//f/9//3//f/9//3//f/9//3//f/9//3//f/9//3//f/9//3//f/9//3//f/9//3//f/9//3//f/9//3//f/9//3//f/9//3//f/9//3//f/9//3//f/9//3//f/9//3//f/9//3//f/9//3//f/9//3//f/9//3//f/9//3//f/9//3//f/9//3//f/9//3//f/9//3//f/9//3//f/9//3//f/9//3//f/9//3//f/9//3//f/9//3//f/9//3//f/9//3//f/9//3//f/9//3//f/9//3//f/9//3//f/9//3//f/9//3//f/9/vlKeUt97/39ea11Kv3f/f/9//3//f/9//3//f/9/v3ddSn9v/3//f/9//3//f/5a/DVcRp9z/3/fe5xOXUafc/9/Gj4fY75zfEofY/9//3//f/9//3//f/9//3//f/9//3//f/9//3//f/9//3//f/9//3//f/9//3//f/9//3//f/9//3//f/9//3//f/9//3//f/9//3//f/9//3//f/9//3//f/9//3//f/9//3//f/9//3//f/9//3//f/9//3//f/9//3//f/9//3//f/9//3//f/9//3//f/9//3//f/9//3//f/9//3//f/9//3//f/9//3//f/9//3//f/9//3//f/9//3//f/9//3//f/9//3//f/9//3//f/9//3//f/9//3//f/9//3//f/9//3//f/9//3//f/9//3//f/9//3//f/9//3//f/9//3//f/9//3//f/9//3//f/9//3//f/9//3//f/9//3//f/9//3//f/9//3//f/9//3//f/9//3+9Vp5Sv3P/f997nVI+Z/9//3//f/9//3//f/9//3+/d1xKP2f/f/9//3//f/9/Hl88QhxC3Vr/f/9/vnN8Rv5a33u7Ut5a/3+db35Of2//f/9//3//f/9//3//f/9//3//f/9//3//f/9//3//f/9//3//f/9//3//f/9//3//f/9//3//f/9//3//f/9//3//f/9//3//f/9//3//f/9//3//f/9//3//f/9//3//f/9//3//f/9//3//f/9//3//f/9//3//f/9//3//f/9//3//f/9//3//f/9//3//f/9//3//f/9//3//f/9//3//f/9//3//f/9//3//f/9//3//f/9//3//f/9//3//f/9//3//f/9//3//f/9//3//f/9//3//f/9//3//f/9//3//f/9//3//f/9//3//f/9//3//f/9//3//f/9//3//f/9//3//f/9//3//f/9//3//f/9//3//f/9//3//f/9//3//f/9//3//f/9//3//f/9//3//fx1ffUqfc/9//38dY/9a33v/f/9//3//f/9//3//f997vFKeUv9//3//f/9//38eX75SvFKdTn9v/3//f55vnU4/Zx1fvlb/f/9/vlaeUt97/3//f/9//3//f/9//3//f/9//3//f/9//3//f/9//3//f/9//3//f/9//3//f/9//3//f/9//3//f/9//3//f/9//3//f/9//3//f/9//3//f/9//3//f/9//3//f/9//3//f/9//3//f/9//3//f/9//3//f/9//3//f/9//3//f/9//3//f/9//3//f/9//3//f/9//3//f/9//3//f/9//3//f/9//3//f/9//3//f/9//3//f/9//3//f/9//3//f/9//3//f/9//3//f/9//3//f/9//3//f/9//3//f/9//3//f/9//3//f/9//3//f/9//3//f/9//3//f/9//3//f/9//3//f/9//3//f/9//3//f/9//3//f/9//3//f/9//3//f/9//3//f/9//3//f/9/PGN9Sl9r/3//f55vvlLfe/9//3//f/9//3//f/9//3/7Wh0+/3v/f/9//3//fx9fvlJ+a31KP2f/f/9//38+Z55OPWd9Sv9//3+ec31KX2v+f/9//3//f/9//3//f/9//3//f/9//3//f/97/3//f/9//3//f/9//3//f/9//3//f/9//3//f/9//3//f/9//3//f/9//3//f/9//3//f/9//3//f/9//3//f/9//3//f/9//3//f/9//3//f/9//3//f/9//3//f/9//3//f/9//3//f/9//3//f/9//3//f/9//3//f/9//3//f/9//3//f/9//3//f/9//3//f/9//3//f/9//3//f/9//3//f/9//3//f/9//3//f/9//3//f/9//3//f/9//3//f/9//3//f/9//3//f/9//3//f/9//3//f/9//3//f/9//3//f/9//3//f/9//3//f/9//3//f/9//3//f/9//3//f/9//3//f/9//3//f/9//3//f/9//3+eb1xGX2f/f/9/3neeUp9z/3//f/9//3//f/9//3//f35r+zWfb/9//3//f/9/HmO+Vp5z/Vq+Vr93/3//f997/lo+Y11K/3//f/9/Xmu+Uv9//3//f39v33f/f/9//3//f/9//3//f/9/v3P/e/9//3//f/9//3//f/9//3//f/9//3//f/9//3//f/9//3//f/9//3//f/9//3//f/9//3//f/9//3//f/9//3//f/9//3//f/9//3//f/9//3//f/9//3//f/9//3//f/9//3//f/9//3//f/9//3//f/9//3//f/9//3//f/9//3//f/9//3//f/9//3//f/9//3//f/9//3//f/9//3//f/9//3//f/9//3//f/9//3//f/9//3//f/9//3//f/9//3//f/9//3//f/9//3//f/9//3//f/9//3//f/9//3//f/9//3//f/9//3//f/9//3//f/9//3//f/9//3//f/9//3//f/9//3//f/9//3//f/9//3//f753XEYdX/9//3//f71O/17fe/9//3//f/9//3//f/9/n3McPt5W/3//f/9//39ea71Wn3Odb11GP2P/f/9//3+ec79S/D3fd/9//3/fe51SHmP/f11rPEKdTr97/3//f/9//3//f/9//3+/c35r/3//f/9//3//f/9//3//f/9//3//f/9//3//f/9//3//f/9//3//f/9//3//f/9//3//f/9//3//f/9//3//f/9//3//f/9//3//f/9//3//f/9//3//f/9//3//f/9//3//f/9//3//f/9//3//f/9//3//f/9//3//f/9//3//f/9//3//f/9//3//f/9//3//f/9//3//f/9//3//f/9//3//f/9//3//f/9//3//f/9//3//f/9//3//f/9//3//f/9//3//f/9//3//f/9//3//f/9//3//f/9//3//f/9//3//f/9//3//f/9//3//f/9//3//f/9//3//f/9//3//f/9//3//f/9//3//f/9//3//f/9//39cRh5f/3//f/9/PmNeSt97/3//f/9//3//f/9//3/fe1xGfkr/f/9//3//f15r31Z/b/9/fU7/Xv97/3//f/9/vlYdPl9n/3//f/9/PWeeTv97XWcbPjxC/l7/f/9//3//f/9//3//f75zPmPfe/9//3//f/9//3//f/9//3//f/9//3//f/9//3//f/9//3//f/9//3//f/9//3//f/9//3//f/9//3//f/9//3//f/9//3//f/9//3//f/9//3//f/9//3//f/9//3//f/9//3//f/9//3//f/9//3//f/9//3//f/9//3//f/9//3//f/9//3//f/9//3//f/9//3//f/9//3//f/9//3//f/9//3//f/9//3//f/9//3//f/9//3//f/9//3//f/9//3//f/9//3//f/9//3//f/9//3//f/9//3//f/9//3//f/9//3//f/9//3//f/9//3//f/9//3//f/9//3//f/9//3//f/9//3//f/9//3//f/9//3//f5xO/Vr/f/9//3+eb15Gv3P/f/9//3//f/9//3//f997/F77Ob9z/3//f/9/vnedTh5j/39+a71Wv3f/f/9//3+/c31Kn1L/e/9//3/fex1fXms9Z51S3FY8Rl9r/3//f/9//3//f/9/3nfcVr93/3//f/9//3//f/9//3//f/9//3//f/9//3//f/9//3//f/9//3//f/9//3//f/9//3//f/9//3//f/9//3//f/9//3//f/9//3//f/9//3//f/9//3//f/9//3//f/9//3//f/9//3//f/9//3//f/9//3//f/9//3//f/9//3//f/9//3//f/9//3//f/9//3//f/9//3//f/9//3//f/9//3//f/9//3//f/9//3//f/9//3//f/9//3//f/9//3//f/9//3//f/9//3//f/9//3//f/9//3//f/9//3//f/9//3//f/9//3//f/9//3//f/9//3//f/9//3//f/9//3//f/9//3//f/9//3//f/9//3//f/9/3Vb+Wt97/3//f/97fUqfc/9//3//f/9//3//f/9//399bztCPmf/f/9//3/+f71S3lb/f/97vVJ/b/9//3//f/9/fmv+Ob9z/3//f/9/v3PeWl9nnlKeb3xKvlb/f/9//3//f/9//3/ee5xOn2//f/9//3//f/9//3//f/9//3//f/9//3//f/9//3//f/9//3//f/9//3//f/9//3//f/9//3//f/9//3//f/9//3//f/9//3//f/9//3//f/9//3//f/9//3//f/9//3//f/9//3//f/9//3//f/9//3//f/9//3//f/9//3//f/9//3//f/9//3//f/9//3//f/9//3//f/9//3//f/9//3//f/9//3//f/9//3//f/9//3//f/9//3//f/9//3//f/9//3//f/9//3//f/9//3//f/9//3//f/9//3//f/9//3//f/9//3//f/9//3//f/9//3//f/9//3//f/9//3//f/9//3//f/9//3//f/9//3//f/9//39eZ51Sn3P/f/9//3vdVj5n/3//f/9//3//f/9//3//f793m079Xv9//3//f/9/3Vq+Vr93/3/dVl9r/3//f/9//3//e9w1vlL/f/9//3+/d/5W/laeTp9zXWucUn9v/3//f/9//3//f/9/fE4/Z/9//3//f/9//3//f/9//3//f/9//3//f/9//3//f/9//3//f/9//3//f/9//3//f/9//3//f/9//3//f/9//3//f/9//3//f/9//3//f/9//3//f/9//3//f/9//3//f/9//3//f/9//3//f/9//3//f/9//3//f/9//3//f/9//3//f/9//3//f/9//3//f/9//3//f/9//3//f/9//3//f/9//3//f/9//3//f/9//3//f/9//3//f/9//3//f/9//3//f/9//3//f/9//3//f/9//3//f/9//3//f/9//3//f/9//3//f/9//3//f/9//3//f/9//3//f/9//3//f/9//3//f/9//3//f/9//3//f/9//3//f75zfkofY/9//3//fz1nvlb/f/9//3//f/9//3//f/9//39dZ91a/3//f/9//39+a11GX2v/fz5j/l7fe/9//3//f/9/m04dQv9//3//f/9/X2O/Tj5CX2f/fx5j3lr/f/9//3//f/9//3/dWt5a/3//f/9//3//f/9//3//f/9//3//f/9//3//f/9//3//f/9//3//f/9//3//f/9//3//f/9//3//f/9//3//f/9//3//f/9//3//f/9//3//f/9//3//f/9//3//f/9//3//f/9//3//f/9//3//f/9//3//f/9//3//f/9//3//f/9//3//f/9//3//f/9//3//f/9//3//f/9//3//f/9//3//f/9//3//f/9//3//f/9//3//f/9//3//f/9//3//f/9//3//f/9//3//f/9//3//f/9//3//f/9//3//f/9//3//f/9//3//f/9//3//f/9//3//f/9//3//f/9//3//f/9//3//f/9//3//f/9//3//f/9/33t+Sh9f/3v/f/9/33fdOX9v/3//f/9//3//f/9//3//f31vu1a/d/9//3//f753XEreVv9/XWu+Ur93/3//f/9//3+ec/w5n2//f/9//3+/d75SHj69Uv9/nnPeVj5n/3//f/9//3//f/1anlK/d/9//3//f/9//3//f/9//3//f/9//3//f/9//3//f/9//3//f/9//3//f/9//3//f/9//3//f/9//3//f/9//3//f/9//3//f/9//3//f/9//3//f/9//3//f/9//3//f/9//3//f/9//3//f/9//3//f/9//3//f/9//3//f/9//3//f/9//3//f/9//3//f/9//3//f/9//3//f/9//3//f/9//3//f/9//3//f/9//3//f/9//3//f/9//3//f/9//3//f/9//3//f/9//3//f/9//3//f/9//3//f/9//3//f/9//3//f/9//3//f/9//3//f/9//3//f/9//3//f/9//3//f/9//3//f/9//3//f/9//3//f31KvVL/e/9//3//fzxCn1L/f/9//3//f/9//3//f/9/v3e8Ul9n/3//f/9//3+8Ur5Sv3d/b35Ov3f/f/9//3//f/9//la/Uv9//3//f/9/f2v9OV1G/3//f55vPmOec/9//3//f/9/PWN9Tt97/3//f/9//3//f/9//3//f/9//3//f/9//3//f/9//3//f/9//3//f/9//3//f/9//3//f/9//3//f/9//3//f/9//3//f/9//3//f/9//3//f/9//3//f/9//3//f/9//3//f/9//3//f/9//3//f/9//3//f/9//3//f/9//3//f/9//3//f/9//3//f/9//3//f/9//3//f/9//3//f/9//3//f/9//3//f/9//3//f/9//3//f/9//3//f/9//3//f/9//3//f/9//3//f/9//3//f/9//3//f/9//3//f/9//3//f/9//3//f/9//3//f/9//3//f/9//3//f/9//3//f/9//3//f/9//3//f/9//3//f/9/e0acTr93/3//f/9/PV8/Qt97/3//f/9//3//f/9//3/fex1jfEq/c/9//3//f51vPEY+Z55zPEZea/9//3//f/9//389Xx0+f2v/f/9//3+ebzw+HD7fe/9//3t+Z59r/3//f/9//387Y31Kv3f/f/9//3//f/9//3//f/9//3//f/9//3//f/9//3//f/9//3//f/9//3//f/9//3//f/9//3//f/9//3//f/9//3//f/9//3//f/9//3//f/9//3//f/9//3//f/9//3//f/9//3//f/9//3//f/9//3//f/9//3//f/9//3//f/9//3//f/9//3//f/9//3//f/9//3//f/9//3//f/9//3//f/9//3//f/9//3//f/9//3//f/9//3//f/9//3//f/9//3//f/9//3//f/9//3//f/9//3//f/9//3//f/9//3//f/9//3//f/9//3//f/9//3//f/9//3//f/9//3//f/9//3//f/9//3//f/9//3//f/9//3+cUjxGn3f/f/9//3/fexw6v3P/f/9//3//f/9//3//f/9/vncdX19n/3//f/9//3/cVp1Sf28cPl9r/3//f/9//3//f793Xka/Vv9//3//f/97vFIcPn9v/3//f59zH1+fc/9//3//f1xrXErfe/9//3//f/9//3//f/9//3//f/9//3//f/9//3//f/9//3//f/9//3//f/9//3//f/9//3//f/9//3//f/9//3//f/9//3//f/9//3//f/9//3//f/9//3//f/9//3//f/9//3//f/9//3//f/9//3//f/9//3//f/9//3//f/9//3//f/9//3//f/9//3//f/9//3//f/9//3//f/9//3//f/9//3//f/9//3//f/9//3//f/9//3//f/9//3//f/9//3//f/9//3//f/9//3//f/9//3//f/9//3//f/9//3//f/9//3//f/9//3//f/9//3//f/9//3//f/9//3//f/9//3//f/9//3//f/9//3//f/9//3//f75W/Tlfa/9//3//f/9/XEb/Xv9//3//f/9//3//f/9//3//f957/3v/f/9//3//f11rXUY8Qj1Cn3P/f/9//3//f/9/33t9Sl5Gv3f/f/9//39eZ/s5/lr/f/9//3seX95av3f/f/9/O2dcRp9z/3//f/9//3//f/9//3//f/9//3//f/9//3//f/9//3//f/9//3//f/9//3//f/9//3//f/9//3//f/9//3//f/9//3//f/9//3//f/9//3//f/9//3//f/9//3//f/9//3//f/9//3//f/9//3//f/9//3//f/9//3//f/9//3//f/9//3//f/9//3//f/9//3//f/9//3//f/9//3//f/9//3//f/9//3//f/9//3//f/9//3//f/9//3//f/9//3//f/9//3//f/9//3//f/9//3//f/9//3//f/9//3//f/9//3//f/9//3//f/9//3//f/9//3//f/9//3//f/9//3//f/9//3//f/9//3//f/9//3//f/9/HWP8OX9r/3//f/9//3/8Vl5K/3//f/9//3//f/9//3//f/9//3//f/9//3//f/9//3+eb3xGnU7fe/9//3//f/9//3//f71Sv1K+Uv9//3//f753vFJ9Rv9//3//f75z3l4fY997/388Z11K33f/f/9//3//f/9//3//f/9//3//f/9//3//f/9//3//f/9//3//f/9//3//f/9//3//f/9//3//f/9//3//f/9//3//f/9//3//f/9//3//f/9//3//f/9//3//f/9//3//f/9//3//f/9//3//f/9//3//f/9//3//f/9//3//f/9//3//f/9//3//f/9//3//f/9//3//f/9//3//f/9//3//f/9//3//f/9//3//f/9//3//f/9//3//f/9//3//f/9//3//f/9//3//f/9//3//f/9//3//f/9//3//f/9//3//f/9//3//f/9//3//f/9//3//f/9//3//f/9//3//f/9//3//f/9//3//f/9//3//f/9//3+db1xKXmv/f/9//3//f7933Dn/f/9//3//f/9//3//f/9//3//f/9//3//f/9//3//f/9/fm/fe/9//3//f/9//3//f/9/Pme9Un1KX2v/f/9//38+Y11Gf2//f/9//39ea31O3Va/d9pWXUq/d/9//3//f/9//3//f/9//3//f/9//3//f/9//3//f/9//3//f/9//3//f/9//3//f/9//3//f/9//3//f/9//3//f/9//3//f/9//3//f/9//3//f/9//3//f/9//3//f/9//3//f/9//3//f/9//3//f/9//3//f/9//3//f/9//3//f/9//3//f/9//3//f/9//3//f/9//3//f/9//3//f/9//3//f/9//3//f/9//3//f/9//3//f/9//3//f/9//3//f/9//3//f/9//3//f/9//3//f/9//3//f/9//3//f/9//3//f/9//3//f/9//3//f/9//3//f/9//3//f/9//3//f/9//3//f/9//3//f/9//3//f/9/3lZfa/9//3//f/9//3/9PZ9z/3//f/9//3//f/9//3//f/9//3//f/9//3//f/9//3//f/9//3//f/9//3//f/9//3+eb35OHV+/Vv9//3//f79znU7/Xv9//3//f/9//l49Qp1OGz58Tt97/3//f/9//3//f/9//3//f/9//3//f/9//3//f/9//3//f/9//3//f/9//3//f/9//3//f/9//3//f/9//3//f/9//3//f/9//3//f/9//3//f/9//3//f/9//3//f/9//3//f/9//3//f/9//3//f/9//3//f/9//3//f/9//3//f/9//3//f/9//3//f/9//3//f/9//3//f/9//3//f/9//3//f/9//3//f/9//3//f/9//3//f/9//3//f/9//3//f/9//3//f/9//3//f/9//3//f/9//3//f/9//3//f/9//3//f/9//3//f/9//3//f/9//3//f/9//3//f/9//3//f/9//3//f/9//3//f/9//3//f/9//38dXx5f33v/f/9//3//f1tGv1b/f/9//3//f/9//3//f/9//3//f/9//3//f/9//3//f/9//3//f/9//3//f/9//3//f9973Vqfb9xWn3P/f/9/33v+Xp5O/3v/f/9//3/fez5jXEb8OT5n33//f/9//3//f/9//3//f/9//3//f/9//3//f/9//3//f/9//3//f/9//3//f/9//3//f/9//3//f/9//3//f/9//3//f/9//3//f/9//3//f/9//3//f/9//3//f/9//3//f/9//3//f/9//3//f/9//3//f/9//3//f/9//3//f/9//3//f/9//3//f/9//3//f/9//3//f/9//3//f/9//3//f/9//3//f/9//3//f/9//3//f/9//3//f/9//3//f/9//3//f/9//3//f/9//3//f/9//3//f/9//3//f/9//3//f/9//3//f/9//3//f/9//3//f/9//3//f/9//3//f/9//3//f/9//3//f/9//3//f/9//3//f15nP2Pfd/9//3//f/9/HF8dOt97/3//f/9//3//f/9//3//f/9//3//f/9//3//f/9//3//f/9//3//f/9//3//f/9//39+Z19nfWe+Vv9//3//f15rnk5fa/9//3//f/9//3+fc59v/3//f/9//3//f/9//3//f/9//3//f/9//3//f/9//3//f/9//3//f/9//3//f/9//3//f/9//3//f/9//3//f/9//3//f/9//3//f/9//3//f/9//3//f/9//3//f/9//3//f/9//3//f/9//3//f/9//3//f/9//3//f/9//3//f/9//3//f/9//3//f/9//3//f/9//3//f/9//3//f/9//3//f/9//3//f/9//3//f/9//3//f/9//3//f/9//3//f/9//3//f/9//3//f/9//3//f/9//3//f/9//3//f/9//3//f/9//3//f/9//3//f/9//3//f/9//3//f/9//3//f/9//3//f/9//3//f/9//3//f/9//3//f/9/XmveVr93/3//f/9//3/ee9w1P2f/f997/3//f/9//3//f/9//3//f/9//3//f/9//3//f/9//3//f/9//3//f/9//3//f55zvlKeb31On3P/f/9/33u9Ur5W33v/f/9//3//f/9//3//f/9//3//f/9//3//f/9//3//f/9//3//f/9//3//f/9//3//f/9//3//f/9//3//f/9//3//f/9//3//f/9//3//f/9//3//f/9//3//f/9//3//f/9//3//f/9//3//f/9//3//f/9//3//f/9//3//f/9//3//f/9//3//f/9//3//f/9//3//f/9//3//f/9//3//f/9//3//f/9//3//f/9//3//f/9//3//f/9//3//f/9//3//f/9//3//f/9//3//f/9//3//f/9//3//f/9//3//f/9//3//f/9//3//f/9//3//f/9//3//f/9//3//f/9//3//f/9//3//f/9//3//f/9//3//f/9//3//f/9//3//f/9//3+ec75Sn3P/f/9//3//f/9/+zldRv5e3lb+Wj9nfmufc79333v/f/9//3//f/9//3//f/9//3//f/9//3//f/9//3//f/9/33t+Tn9r3VofY/9//3//fz5jnlK/d/9//3//f/9//3//f/9//3//f/9//3//f/9//3//f/9//3//f/9//3//f/9//3//f/9//3//f/9//3//f/9//3//f/9//3//f/9//3//f/9//3//f/9//3//f/9//3//f/9//3//f/9//3//f/9//3//f/9//3//f/9//3//f/9//3//f/9//3//f/9//3//f/9//3//f/9//3//f/9//3//f/9//3//f/9//3//f/9//3//f/9//3//f/9//3//f/9//3//f/9//3//f/9//3//f/9//3//f/9//3//f/9//3//f/9//3//f/9//3//f/9//3//f/9//3//f/9//3//f/9//3//f/9//3//f/9//3//f/9//3//f/9//3//f/9//3//f/9//3//f/9/nU5/b/9//3//f993nVL8OZopfk5cRl1GXUaeTp5O3la+Vh9jX2d/b59z/3v/e/9//3//f/9//3//f/9//3//f/9//3/fe95a31Zea51S/3v/f/9/vnd+a753/3//f/9//3//f/9//3//f/9//3//f/9//3//f/9//3//f/9//3//f/9//3//f/9//3//f/9//3//f/9//3//f/9//3//f/9//3//f/9//3//f/9//3//f/9//3//f/9//3//f/9//3//f/9//3//f/9//3//f/9//3//f/9//3//f/9//3//f/9//3//f/9//3//f/9//3//f/9//3//f/9//3//f/9//3//f/9//3//f/9//3//f/9//3//f/9//3//f/9//3//f/9//3//f/9//3//f/9//3//f/9//3//f/9//3//f/9//3//f/9//3//f/9//3//f/9//3//f/9//3//f/9//3//f/9//3//f/9//3//f/9//3//f/9//3//f/9//3//f/9//399Sj5n/3//f/9/nnP8Pf01vC0fX59vXmd/ax5j/17eVp5Onk6/Tn5O3lYeYz9nn3O/d997/3//f/9//3//f/9//3//f/9/PmefUr93Hl+fb/9//3//f/9//3//f/9//3//f/9//3//f/9//3//f/9//3//f/9//3//f/9//3//f/9//3//f/9//3//f/9//3//f/9//3//f/9//3//f/9//3//f/9//3//f/9//3//f/9//3//f/9//3//f/9//3//f/9//3//f/9//3//f/9//3//f/9//3//f/9//3//f/9//3//f/9//3//f/9//3//f/9//3//f/9//3//f/9//3//f/9//3//f/9//3//f/9//3//f/9//3//f/9//3//f/9//3//f/9//3//f/9//3//f/9//3//f/9//3//f/9//3//f/9//3//f/9//3//f/9//3//f/9//3//f/9//3//f/9//3//f/9//3//f/9//3//f/9//3//f/9//3//f/9//3//f51OP2P/f/9//3//fz5nHlv6NX5KX2e/c/9//3/fd993n2+fb15rH2P+Xh5bvlL+Wr5S/1r+Xr9333v/f/9//3//f/9//3+/d55S33deax5f/3//f/9//3//f/9//3//f/9//3//f/9//3//f/9//3//f/9//3//f/9//3//f/9//3//f/9//3//f/9//3//f/9//3//f/9//3//f/9//3//f/9//3//f/9//3//f/9//3//f/9//3//f/9//3//f/9//3//f/9//3//f/9//3//f/9//3//f/9//3//f/9//3//f/9//3//f/9//3//f/9//3//f/9//3//f/9//3//f/9//3//f/9//3//f/9//3//f/9//3//f/9//3//f/9//3//f/9//3//f/9//3//f/9//3//f/9//3//f/9//3//f/9//3//f/9//3//f/9//3//f/9//3//f/9//3//f/9//3//f/9//3//f/9//3//f/9//3//f/9//3//f/9//3//f/9/v1IfX/9//3//f/9//3//ez5n3DFfZ993/3//f/9//3//f/9//3//f/9/v3e/c35vf2seX79WvlYfXx9j33ffe/9//3//f997PmN/a59zvlafc/9//3//f/9//3//f/9//3//f/9//3//f/9//3//f/9//3//f/9//3//f/9//3//f/9//3//f/9//3//f/9//3//f/9//3//f/9//3//f/9//3//f/9//3//f/9//3//f/9//3//f/9//3//f/9//3//f/9//3//f/9//3//f/9//3//f/9//3//f/9//3//f/9//3//f/9//3//f/9//3//f/9//3//f/9//3//f/9//3//f/9//3//f/9//3//f/9//3//f/9//3//f/9//3//f/9//3//f/9//3//f/9//3//f/9//3//f/9//3//f/9//3//f/9//3//f/9//3//f/9//3//f/9//3//f/9//3//f/9//3//f/9//3//f/9//3//f/9//3//f/9//3//f/9//3++Uh9f33v/f/9//3//f/9/33v6NV9n/3//f/9//3//f/9//3//f/9//3//f/9//3//f997n3Nfa/5avlIeWz9nfmv/e/9//39da99av3PeVv5e/3//f/9//3//f/9//3//f/9//3//f/9//3//f/9//3//f/9//3//f/9//3//f/9//3//f/9//3//f/9//3//f/9//3//f/9//3//f/9//3//f/9//3//f/9//3//f/9//3//f/9//3//f/9//3//f/9//3//f/9//3//f/9//3//f/9//3//f/9//3//f/9//3//f/9//3//f/9//3//f/9//3//f/9//3//f/9//3//f/9//3//f/9//3//f/9//3//f/9//3//f/9//3//f/9//3//f/9//3//f/9//3//f/9//3//f/9//3//f/9//3//f/9//3//f/9//3//f/9//3//f/9//3//f/9//3//f/9//3//f/9//3//f/9//3//f/9//3//f/9//3//f/9//3//fz5f/lr/e/9//3//f/9//3//f7tSv1b/f/9//3//f/9//3//f/9//3//f/9//3//f/9//3//f/9/33u/c79zn29/a39nf2ffd79zvlK/cz5n3lrfe/9//3//f/9//3//f/9//3//f/9//3//f/9//3//f/9//3//f/9//3//f/9//3//f/9//3//f/9//3//f/9//3//f/9//3//f/9//3//f/9//3//f/9//3//f/9//3//f/9//3//f/9//3//f/9//3//f/9//3//f/9//3//f/9//3//f/9//3//f/9//3//f/9//3//f/9//3//f/9//3//f/9//3//f/9//3//f/9//3//f/9//3//f/9//3//f/9//3//f/9//3//f/9//3//f/9//3//f/9//3//f/9//3//f/9//3//f/9//3//f/9//3//f/9//3//f/9//3//f/9//3//f/9//3//f/9//3//f/9//3//f/9//3//f/9//3//f/9//3//f/9//3//f/9/XWe+Ur53/3//f/9//3//f/9/XWf8Pd97/3//f/9//3//f/9//3//f/9//3//f/9//3//f/9//3//f/9//3//f997v3NeY79vn29dRp5S/VqdUp9z/3//f/9//3//f/9//3//f/9//3//f/9//3//f/9//3//f/9//3//f/9//3//f/9//3//f/9//3//f/9//3//f/9//3//f/9//3//f/9//3//f/9//3//f/9//3//f/9//3//f/9//3//f/9//3//f/9//3//f/9//3//f/9//3//f/9//3//f/9//3//f/9//3//f/9//3//f/9//3//f/9//3//f/9//3//f/9//3//f/9//3//f/9//3//f/9//3//f/9//3//f/9//3//f/9//3//f/9//3//fzln/3//f/9/917WVntv/3//f3tvtVb3Xt57/3//f/9//3//f/9//3//f/9//3//f/9//3//f/9//3//f/9//3//f/9//3//f/9//3//f/9//3//f/9//3++b75S33f/f/9//3//f/9//3++d/w5/lr/f/9//3//f/9//3+cc1pr/3//f/9//3//f/9//3//f/9//3//f/9//3//f/9//3/fe5xOvDHbMbwxXUp/b953/3//f/9//3//f/9//3//f/9//3//f/9//3//f/9//3//f/9//3//f/9//3//f/9//3//f/9//3//f/9//3//f/9//3//f/9//3//f/9//3//f/9//3//f/9//3//f/9//3//f/9//3//f/9//3//f/9//3//f/9//3//f/9//3//f/9//3//f/9//3//f/9//3//f/9//3//f/9//3//f/9//3//f/9//3//f/9//3//f/9//3//f/9//3//f/9//3//f/9//3//f/9//3//f/9//3//f/9/7z3ee/9/lFIqJa0xrTV7b3tvrTVLKY0xEEKcc/9/914YY/9//3//f/9/MUZzTlJKMUacc/9/7z3/f/9//3/ee3NOlFJaa/9/3nu9d3tve2+cc/9/nHOccxtjnk6/c/9/nHO9d/9//3//f/9/u1JeQt97/3//f/9/3nv/f7VWzjlaa/9//3//f/9//3//f/9//3//f/9//3//f/9//3//f/9/XWc7Qh5fO0KbLdw1XUYeY997/3//f/9//3//f/9//3//f/9//3//f/9//3//f/9//3//f/9//3//f/9//3//f/9//3//f/9//3//f/9//3//f/9//3//f/9//3//f/9//3//f/9//3//f/9//3//f/9//3//f/9//3//f/9//3//f/9//3//f/9//3//f/9//3//f/9//3//f/9//3//f/9//3//f/9//3//f/9//3//f/9//3//f/9//3//f/9//3//f/9//3//f/9//3//f/9//3//f/9//3//f/9//3//f/9/3nuMMd57/38JIfA9GGO1Vlprc04qJRA6zzWMLdZa3n+1Vjln/3//f/9/33+MMUspjC3vPb13/3/GGPde/3//f9ZaKSFrKc45OWcYY0spSikJITBGOGfvPSklbS0WPr53k1JrKSklc07/f/9/GGO2Vvo5P2f/f5xzzjkQQpxz915rLbVW/3//f/9//3//f/9/vXf/f/9/3nt7b/9//3//f/9//3+/d/1af2t/b11GXkb9ObwxXUZfZ997/3//f/9//3//f/9//3//f/9//3//f/9//3//f/9//3//f/9//3//f/9//3//f/9//3//f/9//3//f/9//3//f/9//3//f/9//3//f/9//3//f/9//3//f/9//3//f/9//3//f/9//3//f/9//3//f/9//3//f/9//3//f/9//3//f/9//3//f/9//3//f/9//3//f/9//3//f/9//3//f/9//3//f/9//3//f/9//3//f/9//3//f/9//3//f/9//3//f/9//3//f/9//3/vPUop3nt7bwkhED4QQtZae29rKY0tzjHPMUslMUKUUtZa3nv/f/9//38QQkolKiGMLTln/3+UUiolMUb/f5xzEEKtMe85zzmMMTFGSiVsKc41GGP3Xs41ri2NLY8tdU5rLa4xbCnGFJxz3nspJc85WkY9Qr13MkZMJWwpU0rXWmstMUb/f/9//3//f/9/zjm1Vt571VpKJSolKSGcc7VW7z2cc8410jWbUlRGOUa+Vt93Hl89QpwtHD4TPlpn/nvVWu89tVbee/9/WmsxRpRS3nv/f/9//3//f/9/e29SStZavXf/f3tvWms5ZzlnvXf/fzln3nv/f/9//3//f/9//3/eexhj1lacc/9/3nsYY/dee2//f1prGGMYY/hie2//f/9//3//f/9//3//f/9//3//f/9//3//f/9//3//f/9//3//f/9//3//f/9//3//f/9//3//f/9//3//f/9//3//f/9//3//f/9//3//f/9//3//f/9//3//f/9//3//f/9//3//fxBCSinedzFGlFLed1prlFIYY2stOWN7a5ROjS0yRvdeGGP/f/9//3//f9ZazjVsKfA5vnv/f1prCR1rLb133nsYY5xz91prLa011lquMRA6+Free713e28ZX/A5SyWWTvhee2sxQggh1lr/f0spSym5Vvs5+V6MMZRO8DnPOdZa7z21Vv9//3//f/9//3+tNbVW/39KKa41zzmtNZ1zlVIQQpxzSiXRNThCjjFVSv1e33f/f59vHl9aRk4p1Dl6Tk0pKyEJIdVa/39rLQkhjTHOOf9//3//f/9/e2/OOUspay2UUpxzMUZLKYwtbC1aa5xzSin3Xv9//3//f/9//3/eezFGjC2MLRBC3nv3XowxbClSSntvlFKMMa01ay1SRr13/3//f/9//3//f/9//3//f/9//3//f/9//3//f/9//3//f/9//3//f/9//3//f/9//3//f/9//3//f/9//3//f/9//3//f/9//3//f/9//3//f/9//3//f/9//3//f/9//3//f/9/7z1KKZxzByF7b/9//3/ee3NOSinee/9/OWdrKRBCnHP/f/9//3//f/9//38YXxE+SiV7b/9//39rLcYYGGP/f/9/3ntaa601Ukqcc3NKSimUUt57/397b/dezzUKIdha/3//f957CCHWWv9/1VoIIdda2TVyKa013nu1VmstlFKcc713/3//f/9//3/ee2stlFJaayklWmucc5xz/38xRhBCnHNzTjxrOEZWRjtnfE5fa/5/OWcXXxhfrTGwMTc+9jnXMXApKSW9dzFG33taa2stGGP/f/9//3+1Vowxe28YY4wx1lrWWs45zjVSSpxz/38pJc453nv/f/9//3//f5xzpRQxQjJGrTVzTu89bC0xQs85915zTiolaymNLa0xe2//f/9//3//f/9//3//f/9//3//f/9//3//f/9//3//f/9//3//f/9//3//f/9//3//f/9//3//f/9//3//f/9//3//f/9//3//f/9//3//f/9//3//f/9//3//f/9//3//f/9//3/vPYwxWmvnHBhj/3//f713zjWMMd57/397b601zjm9d7VWGGP/f/9//3//f753U0ZLJbZW/3//f1FK6BxSRv9/e2+MMa0xrTVaa/9/OWOtNa01OWe9dzFCbClsKQkd2Facc3tve2/GGN57/3+cc0stzzn8WhEdrTG9d9VarTU5Z/9//3//f/9//3//f/9/jDHWWlprKSWtMc41rTV7b3NOMUb/f/9//3v+Xv9e3nseYx5jvnvvPSkhSyVLJa0xfG+ecx1fV0boHLhWX2eec/9/UkoxRv9//3//f9ZarTW9d1przjmUUv9/914QQlpr/3//f3NOKSW9d/9//3//f/9/e2/nHP9/nHMQQs45rTXWWt57UUpSSjlnzjm1VpxznHPee/9//3//f/9//3//f/9//3//f/9//3//f/9//3//f/9//3//f/9//3//f/9//3//f/9//3//f/9//3//f/9//3//f/9//3//f/9//3//f/9//3//f/9//3//f/9//3//f/9//3//f845ay1aawgdzjn/f/9/nHOtNSklnHP/f3tvrTUxRlprUkoYY/9//3//f/9//3+2VkspjDH/f/9/e2/oHIwxvXe1VggdzzWVUv9//3+9d1JKay3WWhhj7zkyQs81KyF3TlNKay1sLRBC/3//f/5/zjkpJVxncSlKJVNKED5SSr13/3//f/9//3//f/9//3+MMdZaWmspIa4xc0oqJTlnUkoxRv9//3/fex1jW0reez1n3lqeczFGrTVSRowt+F7eexhjMUZTRgkdd0pcSjtGXGvOOe89/3//f/9/GGPOOdZac06tNTln/3/WWs45Wmv/f/9/e28pJXtv/3//f/9//3+9dyklGGNSRo0xED7vORhj3nsQQhBCvXe1Vu89OWf/f/9//3//f/9//3//f/9//3//f/9//3//f/9//3//f/9//3//f/9//3//f/9//3//f/9//3//f/9//3//f/9//3//f/9//3//f/9//3//f/9//3//f/9//3//f/9//3//f/9//3//f/9/rTWMMVprKSEJIZxvnHNZZxBCay1zTr13GGPOOXNO9161Ut57/3//f/9//3+cc713jDFrLd57/3+9eyolKSFaazFGSyl0Tv97/3//f/9/915KKbVWUkpSSr13lFIrJVZKSimtNe89/3//f/9//38YYwgh914TQgkhjS0QPntv/3//f/9//3//f/9//3//f4wx1lq9d0olU0r3Xikle2+UTjFG/3//f/9/GWOwNRhjfm/dVp9z917OOZRSzjk5Z713jDHwPc41KiVZZ/hacS3TOSoldEq/c997/3/ee1JKKiVKKXNO/3//f7VWEEJ7b/9//3//f2sttVb/f/9//3//f957c05rKWspzjWUTq01OWfee1JKzjm9d713EELvPZxz/3//f/9//3//f/9//3//f/9//3//f/9//3//f/9//3//f/9//3//f/9//3//f/9//3//f/9//3//f/9//3//f/9//3//f/9//3//f/9//3//f/9//3//f/9//3//f/9//3//f/9//3+tNc453nuMMc41rjURQq01c05LKY0x7z3POc45Wms5Zzln/3//f/9//3/eexBCtVaMMTFG/3+1VrVWSykJIfZec06uOVprWmvee5xzOWc6ZxBCtVYxRu89e29SSm0p9jkrJdZavXe9d/9//3/eezlnSikxRvdeKiF1Tjln/3//f/9//3//f/9//3//f/9/jDX3Xv9/UkqNMc418EH/f1JKMUb/f/9//385Z0sptlK+d/5aHmO9dxBClFLOOTlnOWfOOXtvWmtKKVpr7z1rLa41dE4cXx5bXmPfd713tVaNMc41tVb/f/9/1lrvPXtv/3//f/9/UkqMMd57/3//f/9//3/WWkspaykxRvdejDE5Z957EELvPZxz/3/3Xmst917/f/9//3//f/9//3//f/9//3//f/9//3//f/9//3//f/9//3//f/9//3//f/9//3//f/9//3//f/9//3//f/9//3//f/9//3//f/9//3//f/9//3//f/9//3//f/9//3//f/9//3//f4wxlFL/f3NO8D3PNY0tEEJaa+898DmNLUolMUa9d/9//3//f/9//3//f5xzrTFsLQkhe2//fyklSilLKSolWmsyRkspzjXvPVpr916tNTFCEUY5Z5RSrTFzTo0x8Tn4NSwhEEIyRlJK/3+cc5RSdE4qJYwxe2+uNTNGW2ucc/9//3//f/9//3//f713e2/OObVWe2+8d/daU0q9d/9/c04xRv9//3//f3tvNEJZSt97/Vq+Vr93lFIQQq01OWc5Z+89vXfee+ccnHMPQlJKnHP/f/9/33ffd993OWPOOdZac04xRntvnHOUUu89Wmv/f/9//39aawghe2//f/9//3+9d4wxzjmUUq01lFKtNVprvXfvPe89vXf/f713rTW1Vv9//3//f/9//3//f/9//3//f/9//3//f/9//3//f/9//3//f/9//3//f/9//3//f/9//3//f/9//3//f/9//3//f/9//3//f/9//3//f/9//3//f/9//3//f/9//3//f/9//3//f/9/zjk5Z/9/e28xQo0trjEyRt17c04yQlJCUkYYY/9//3//f/9//3//f/9/e28yRq0x7zm9d713jTEQPs817z29d7VSzjUxQlJKvXf3Xs85jTFzTr13OWeuNWwtjTHZWtcxbikqIUopjDH/f9ZarTWNLWwtzjnee3NOSynPObVW3nv/f/9//3//f/9/1loxRo0t8D3OOZxz/3vee/9//39SSlJK/3//f/9//389Y3xKn29da7xWn3N6b845KSVaazlnzjlaazln5xzee+89MUZaa1pr/3//f/9//3/3Xs45WmvWWhBCGGNzTq01rTVaa/9/nHNaa3tvxhiUUv9//3//f7135xzWWjpnrTUxRu891lpaa601MUZaa1prWmvOOZRS3nv/f/9//3//f/9//3//f/9//3//f/9//3//f/9//3//f/9//3//f/9//3//f/9//3//f/9//3//f/9//3//f/9//3//f/9//3//f/9//3//f/9//3//f/9//3//f/9//3//f/9//38YY957/3//f7VWjC3vOZNS/3+9dzlje2ucb/9//3//f/9//3//f/9//3//f1pr915aa/9/vXdbazpjOmc5Z/9/e29aZ1trnHP/f713OWM6Z51z/3/ee/deU0Y5Y3xv+TV4Ss81U0o6Z/9/WmsYX/ha91o5Z/9/e2+uMZAx+F7/f/9//3//f/9//385Z3ROdEp0TvA9vXf/f/9//3//f3NOU07/f/9//3//f55zfEo/Y997/V4+Z/9/MUatNVprvXcQQjFGjDEQQv9/EUJsLa41jDHee/9//3//f3tv7z1SShA+MUZ7b9ZaKSXOOXtv/39SSs458D0pJa01/3//f/9/vXdrLVNOlE6MMZRSUkoQPnROrjWUUrVW7zkRQiolUkq9d/9//3//f/9//3//f/9//3//f/9//3//f/9//3//f/9//3//f/9//3//f/9//3//f/9//3//f/9//3//f/9//3//f/9//3//f/9//3//f/9//3//f/9//3//f/9//3//f/9//3//f/9//3//f/9/MUZSSjFGGGP/f/9//3//f/9//3//f/9//3//f/9//3//f/9//3//f/9//3//f/9//3//f/9//3//f/9//3//f/9//3//f/9//3//f/9/3nu+d957vnf6NV9n1la9d/9//3//f/9//3//f/5//3/ee9la1zX9Wv97/3//f/9//3//f/9/3nu9d957nHP/f/9//3//f/9/914YY/9//3//f/9/vne9Up5S/3/8Wh5f/39aa/de3nv/f1prMUZSSnxv/385Y3NKUkZSSt57/3//f/9/3XvWWvA9MUL3Xv9/3nu1VpRSvXf/f3NO7z3wPc45Ukb/f/9//3//f5RSaymNMTFGWmsYX60xrTEQPlprGWPvOUopSynWWv9//3//f/9//3//f/9//3//f/9//3//f/9//3//f/9//3//f/9//3//f/9//3//f/9//3//f/9//3//f/9//3//f/9//3//f/9//3//f/9//3//f/9//3//f/9//3//f/9//3//f/9//3//f/9//39SSr13917ee/9//3//f/9//3//f/9//3//f/9//3//f/9//3//f/9//3//f/9//3//f/9//3//f/9//3//f/9//3//f/9//3//f/9//3//f/9//3++dzw+Hl+dc/9//3//f/9//3//f/9//3//f/9/nnNcRn1K/3//f/9//3//f/9//3//f/9//3//f/9//3//f/9//3//f/9//3//f/9//3//f/1eXUq/dz1jvVa/d/9//3//f/9//3/ee/9//3//f/9//3//f/9//3//f/9//3//f957nHOcc/9//3//f/9/3nv/f/9/vXecc3xve297b/9//3//f/9/3nvWVvdefG//f713916UUlpr/3//fzlnlE7WVt57/3//f/9//3//f/9//3//f/9//3//f/9//3//f/9//3//f/9//3//f/9//3//f/9//3//f/9//3//f/9//3//f/9//3//f/9//3//f/9//3//f/9//3//f/9//3//f/9//3//f/9//3//f/9//3//f5xz/3/ee957/3//f/9//3//f/9//3//f/9//3//f/9//3//f/9//3//f/9//3//f/9//3//f/9//3//f/9//3//f/9//3//f/9//3//f/9//3//f957Gz7+Xr53/3//f/9//3//f/9//3//f/9//3//fx1j3lr/f/9//3//f/9//3//f/9//3//f/9//3//f/9//3//f/9//3//f/9//3//f/9/PmdcRn9vXWe8Ul5r/3//f/9//3//f/9//3//f/9//3//f/9//3//f/9//3//f/9//3//f/9//3//f/9//3//f/9//3//f/9//3//f/9//3//f/9//3//f/9//3//f/9//3//f/9//3//f/9//3/ee/9//3//f/9//3//f/9//3//f/9//3//f/9//3//f/9//3//f/9//3//f/9//3//f/9//3//f/9//3//f/9//3//f/9//3//f/9//3//f/9//3//f/9//3//f/9//3//f/9//3//f/9//3//f/9//3//f/9//3//f/9//3//f/9//3//f/9//3//f/9//3//f/9//3//f/9//3//f/9//3//f/9//3//f/9//3//f/9//3//f/9//3//f/9//3//f/9//3//f/9//nsYPj1j/3//f/9//3//f/9//3//f/9//3//f/9/33u/d/9//3//f/9//3//f/9//3//f/9//3//f/9//3//f/9//3//f/9//3//f/9//3+/d71W3lp+b5xOP2f/f/9//3//f/9//3//f/9//3//f/9//3//f/9//3//f/9//3//f/9//3//f/9//3//f/9//3//f/9//3//f/9//3//f/9//3//f/9//3//f/9//3//f/9//3//f/9//3//f/9//3//f/9//3//f/9//3//f/9//3//f/9//3//f/9//3//f/9//3//f/9//3//f/9//3//f/9//3//f/9//3//f/9//3//f/9//3//f/9//3//f/9//3//f/9//3//f/9//3//f/9//3//f/9//3//f957/3//f/9//3/ee/9//3//f/9//3//f/9//3//f/9//3//f/9//3//f/9//3//f/9//3//f/9//3//f/9//3//f/9//3//f/9//3//f/9//3//f/9//3//f1dGXWvee/9//3//f51z/3//f/9//3//f/9//3//f/9//3//f/9//3//f/9//3//f/9//3//f/9//3//f/9//3//f/9//3//f/9//3//f/9//V5cRj5jnU7+Xv9//3//f/9//3//f/9//3//f/9//3//f/9//3//f/9//3//f/9//3//f/9//3//f/9//3//f/9//3//f/9//3//f/9//3//f/9//3//f/9//3//f/9//3//f/9//3//f/9//3//f/9//3//f/9//3//f/9//3//f/9//3//f/9//3//f/9//3//f/9//3//f/9//3//f/9//3//f/9//3//f/9//3//f/9//3//f/9//3//f/9//3//f/9//3//f/9//3//f/9//3//f/9//3/ee3NO9145Z/9/3nuUTpROvXf/f1prc045Z5xzvXe9d713nHPeezln917ee/9/3nv/f957/3//f/9//3//f757/3//f/9//3//f/9//3//f/9//3//f/9//3//f/9/+Vq4VnRO3nf/f/9/7z3/f/9//3//f/9//3//f/9//3//f/9//3//f/9//3//f/9//3//f/9//3//f/9//3//f/9//3//f/9//3//f/9//3+fbztCfUp8Sh5f/3//f/9//3//f/9//3//f/9//3//f/9//3//f/9//3//f/9//3//f/9//3//f/9//3//f/9//3//f/9//3//f/9//3//f/9//3//f/9//3//f/9//3//f/9//3//f/9//3//f/9//3//f/9//3//f/9//3//f/9//3//f/9//3//f/9//3//f/9//3//f/9//3//f/9//3//f/9//3//f/9//3//f/9//3//f/9//3//f/9//3//f/9//3//f/9//3//f/9//3//f/9//3//f1prjDHWWhBC/3/3Xq0xrTG1Vr13c05sLfA99173XtZa1lr3XvdezjVrKTlnWmsYY/9/MUbeezFG3nved1JKrTXWXhhj1lo5Z5RS1loQQnNKOWf/f/9//3/3XjFGlFLUOVxre2//f9Za/38pJRhj/3//f/9//3//f957e2/ee/9//3//f9573nv/f/9//3//f/9//3//f/9//3//f/9//3//f/9//3//f/9//3//f997PmcbPhw+PWP/f/9//3//f/9//3//f/9//3//f/9//3//f/9//3//f/9//3//f/9//3//f/9//3//f/9//3//f/9//3//f/9//3//f/9//3//f/9//3//f/9//3//f/9//3//f/9//3//f/9//3//f/9//3//f/9//3//f/9//3//f/9//3//f/9//3//f/9//3//f/9//3//f/9//3//f/9//3//f/9//3//f/9//3//f/9//3//f/9//3//f/9//3//f/9//3//f/9//3//f/9//3//f/9/lFJrLTJCrTH+fxBCbCmuMTFCnHPONa4xjTG1VpVSlFJSSvdeUkqtNYwtWmuUUvdevXdrLd57KSX/fxhjKSVKKVJGc05SSpRSMUYQQiklSimUUv9//3+9d+89SylLKdM5vXP/f51zay3/f4sxMUb/f/9//3//f753dE7OOXNOvXf/fxhjEEIYY/9/3nu1UrVW3nv/f/9//3//f1pntVa9d/9/e2/WWpxz/3//f/9//398b7tS3Vadb957/3/ee/9//3//f/9//3//f/9/3nv/f/9//3//f/9//3//f/9//3//f/9//3//f/9//3//f/9//3//f/9//3//f/9//3//f/9//3//f/9//3//f/9//3//f/9//3//f/9//3//f/9//3//f/9//3//f/9//3//f/9//3//f/9//3//f/9//3//f/9//3//f/9//3//f/9//3//f/9//3//f/9//3//f/9//3//f/9//3//f/9//3//f/9//3//f/9//3//f/9//3//f/9//39SShhjtVIIIb13CB05YzFCrTXWWmst916tNXNOc06tNXNOGGMxRrVSOWO9dxBC916ccykl3ntjDP9/zjlSRlJG11rvPTFGEEK1Vu89lFJsLbVW/3//f3tvtVa1Uowt8D2cc5xzOWcIIf9/MUaUUv9//3//f/9/nHNzTlJGrTWUUntvzzlrLc85e29zTs85SiX3Xt57/3//fxhjay2tMRBCvXdrKYwtzjV7b/9//3+cc5RS1lr/f3NOGGM5Z7VWvXecc+857zmMMf9/OWdsLbZWUkr/fxhjjTFSSt57e28xRrVW3nv/f/9/OWf3Xt57Ukr3XhBCWmv/f5xzU0qUTnxvvXfWWv9/GGMQQrVW/3/ee7VWtVb/f713lVLONZRSvXf/f/9//3//f/9//3//f/9//3//f/9//3//f/9//3//f/9//3//f/9//3//f/9//3//f/9//3//f/9//3//f/9//3//f/9//3//f/9//3//f/9//3//f/9//3//f/9//3//f/9//3//f717/3+UUgkhWmvGGP9/916MMdZaSimcczFGlFIxRgghlFJaa601jC2MLdZWzjk5ZzlnKSWcc2MM/38pJfde3nucc+89EEJzThhjzjlSSq01tVb/f/9//3/ee/9/ck4xRjFGrTHONecc916cc713/3//f/9//3//f713vXcQQhBClFIxRjlnMUYYY1JKOWdSSjFG3nv/f/9/UkoQQpRSbC28c5RSGF9SSrVW/3//f5xzMUbWWv9/Ukq1VhhjlFK9d9ZarTGtMQghvXeMMYwxbC3POb13ay2tNc45WmvWWkopzjkYY/9//39zTjFGOWdrLXNOKSXWWv9/zzmMLUoltVY5Z845nHOtNSolzjVaa3tvrTUQQr13GF+tMWsprTV7b/9//3//f/9//3//f/9//3//f/9//3//f/9//3//f/9//3//f/9//3//f/9//3//f/9//3//f/9//3//f/9//3//f/9//3//f/9//3//f/9//3//f/9//3//f/9//3//f/9//3//f/9//38YYyklrDH3XsYYvXcYY601tVZKKZxzUkpzThFCphRSShhjzjWuMWsp1lYQQtZWWmsIId57hBD/f4QQGGP/f5xziy2MMVprWmutNSolSynXWv9//3//f/9//3+1VnNOay2MLYwtxhjee/9//3//f/9//3//f/9//3//f5RS7z1zTnJO3XfOOZVW7z1aa/deDz69d/9//3/OORhje29KKb13/3/ee5RSEEL/f/9/nHNSSrVW/38xRtZa1lpSSpxzUkqUUpxz5xycc8YY3nuNMa01OWdrLd573ntaa1JK1lp7b1pr/3//f5RSEEK1VmstWmtrLfde3ntrLXtv7z2UUrVWEEJaa0optlbPOVJK914pJa01WmsxRu89tVIxRlpr/3//f/9//3//f/9//3//f/9//3//f/9//3//f/9//3//f/9//3//f/9//3//f/9//3//f/9//3//f/9//3//f/9//3//f/9//3//f/9//3//f/9//3//f/9//3//f/9//3//f/9//3/ee845KSX3XntvxxjwPRA+U0r3XkopnHMxRpRSEUIJIY0xc07ONRA+bCk6ZxBCjDG1VkopvXelFP9/KSVSSt57916MLUolU0r/f5xzUkoyRntv/3//f/9/c07vPSopOWcQQjFCtVZKKf9//3//f/9//3//f/9//3+9d1pr7z1SSrVW1lr/f1JKUkoQQlprGGPOOb13/3//f0opWmu9d601nHP/f3tvlFLWWv9//3+9d5RSGGP/f1JK9173XpRSvXcYY0opMUYIIXtvCCH/fxhjSik5Z2stGGMXXzljEEKcc/9//3//f/9/lFLWWjFG917ee2st1lree2stOmcxRvdeOWcxRjlnMUb/f7VWrTXWWikl7z3WWjFGzjm2Vvde3nv/f/9//3//f/9//3//f/9//3//f/9//3//f/9//3//f/9//3//f/9//3//f/9//3//f/9//3//f/9//3//f/9//3//f/9//3//f/9//3//f/9//3//f/9//3//f/9//3//f/9//3//f1prCCFzTr13vXcJIY0tSynXWhhjrTV7b1JKlFJTSq0xzjVSSu85bClrKTlnEEJKJWwtrTXee6UU/3+MMWstEEJSSq01jTGtNVpnGGNSSnNOvXf/f/9/nHPOOSolzz2cc9ZarTXWWow1/3//f/9//3//f/9//3+9d3NOjC2tNfdelFK1Vv9/EEJzThBCe285Z845nHP/f/9/jDFaa957rTWcczljrTXvPZxz/3//f5xzUkoQQtZarTX3XvdetVa9d957MkbOOegcvXcpJf9/915KKfde6ByNMc45lFIxRntv/3//f/9//39zTlJKzzk5Z/9/Sin3Xv9/UkquNWwttVY5ZzFGOWcQQv9/lFJrLXNOay0xRnNO7z1KJWwpjTFaa/9//3//f/9//3//f/9//3//f/9//3//f/9//3//f/9//3//f/9//3//f/9//3//f/9//3//f/9//3//f/9//3//f/9//3//f/9//3//f/9//3//f/9//3//f/9//3//f/9//3//f/9/MUZKKXtvOWf/f5VSjC2tMZxzWmvvPZxzlFL3XlNOlFKUUhhjtVatMc45nHMRQq4xSiXWWv9/rTX/f5RSKSVrLdZaEEJzTs45UkoxRgghc07/f/9//397b+89917fe/9//39rKVJKMUL/f/9//3//f/9//3//f3tv7z1SSlpn/38xRnNO3nsxRpRS7z05Z1prrTW9d/9//39KKVpr3nvvPd57nG/vPe89vXf/f/9/nHMxRq018D1rKdZa917vPVpr/n/ee957SineewghnHNzTowxWmuMMXtrUkpzTnNOe2/ee957/3//f3NOKSXvPb13/39rLbVW/3/ee7VW7z3WWvdeEEJaaxBC3ntzTowxc07vPZRSUkoxQo0t8DlKJTln/3//f/9//3//f/9//3//f/9//3//f/9//3//f/9//3//f/9//3//f/9//3//f/9//3//f/9//3//f/9//3//f/9//3//f/9//3//f/9//3//f/9//3//f/9//3//f/9//3//f/9//38QQkolzzkQQv9/3ncYXxhf/3+9dzpnvXd7b1prc061VpxzvXfeezlnWmveexhjOWcYY713/3+tNf9/vXcYYxhjnHPvPfdeWmt7bxhjMUbWWv9//3//f1prEEIYY713/3//f+85aynvPf9//3//f/9//3//f/9/e29SSjln/3/ee1JKUkree1JK1lrOOTlnGGMQQr13/3//f0op1lree8453nv/f3tvzjk5Z/9//397b1JK1lr/f1JKGGP3Xq01zjkYYzFGtVZrLf9/SikxRkop7z17b601914xRjln1lqUUtZaGGP/f/9/c0oqJTFCnHP/f0opEEJaazlnWmtSShln917vQXtvrTEYY+89EEIxRlJKlFIxRjFGED4yQo0xOWf/f/9//3//f/9//3//f/9//3//f/9//3//f/9//3//f/9//3//f/9//3//f/9//3//f/9//3//f/9//3//f/9//3//f/9//3//f/9//3//f/9//3//f/9//3//f/9//3//f/9//3//f5RSSiVrKXNK/3//f/9//3//f/9//3//f/9/vXeUUvde/3//f/9//3//f/9//3//f/9//3//fykl/3//f/9//3+cc601917/f/9/3nu1Vvde/3//f/9/OWfOOfA9EEKcc/9/GGMpJVJK/3//f/9//3//f/9//3+cc1JKlFIYY713tVZSShhjc04YYzFG1lq1VnRO3nv/f/9/jDExRlprrTXee1pre28xRhhj/3//f5xzc04YY/9/Ukr3XpxztVZSSlprMUbOORhj/38YY641dE7POf9/tVbONVJK/385Z845EEI5Z/9//39SSnNOzjk5Z/9/rTWMLRBCUkquNWwtnHMYY1JKnHOtNWstrTWUUlJK917WWjFGlFKuNWwtEEKcc/9//3//f/9//3//f/9//3//f/9//3//f/9//3//f/9//3//f/9//3//f/9//3//f/9//3//f/9//3//f/9//3//f/9//3//f/9//3//f/9//3//f/9//3//f/9//3//f/9//3//f/9/3nsxQu8511r/f/9//3//f/9//3//f/9//3+9d/deOWf/f/9//3//f/9//3//f/9//3//f/9/jDH/f/9//3//f5xz7z2cc/9//3/ee3NOc07/f/9//39aa+89rjGtMXtv/3//fzFGtVb/f/9//3//f/9//3//f5xzEEIpIYwx1lpaa+89jDExRpxzc06tNUol917+f/9//3+1Vkop7z2tNb13rTVzTmwtnHP/f/9/nHNSStZa/38QQtZa/3//f/9//3//f/9//3//f/9//3+cc4wx/3//f5xz33v/f/9/e2+cc/9//3//f3NO1lpSSpRS3nu1VhhjlFK9dxBC1lr/fxhjEEL/fxhj8D2VUntvtVacczlnlFI5Z1NKbC0YY/9//3//f/9//3//f/9//3//f/9//3//f/9//3//f/9//3//f/9//3//f/9//3//f/9//3//f/9//3//f/9//3//f/9//3//f/9//3//f/9//3//f/9//3//f/9//3//f/9//3//f/9//3//f/9/vnf/f/9//3//f/9//3//f/9//3//f957Wmu9d/9//3//f/9//3//f/9//3//f/9//3+9d/9//3//f/9/3nsYY/9//3//f/9/OWcYY/9//3//f/9/e298b1tr/3//f/9/vXe9d/9//3//f/9//3//f/9/3nv3XpRSlVKcc/9/Wme2Vnxv/3+ccxBCMUacc/9//3//f713lFIxRjlj3nvXWhBClVL/f/9//3/ee/deWmv/f5RSGGP/f/9//3//f/9//3//f/9//3//f1pray3/f/9//3//f/9//3//f/9//3//f/9/c07XXhhjzjlaa/9//3//f/9/Ukq1Vv9/GGNSSv9//3//f/9//3//f/9//3/ee/9/WmtzTntv/3//f/9//3//f/9//3//f/9//3//f/9//3//f/9//3//f/9//3//f/9//3//f/9//3//f/9//3//f/9//3//f/9//3//f/9//3//f/9//3//f/9//3//f/9//3//f/9//3//f/9//3//f/9//3//f/9//3//f/9//3//f/9//3//f/9//3//f/9//3//f/9//3//f/9//3//f/9//3//f/9//3//f/9//3//f/9//3//f/9//3//f957/3//f/9//3//f/9//3//f/9//3//f/9//3//f/9//3//f/9//3//f/9//3//f/9//3//f/9//3//f/9/nHO9d/9//3//f/9//3//f9573nv/f9573nvee/9//3//f/9/3nvee/9/nHPee/9//3//f/9//3//f/9//3//f/9/nHMxRv9//3//f/9//3//f/9//3//f/9//3/3Xhhj3nsQQhhj/3//f/9//3+1Vikl/3/WWu89/3//f/9//3//f/9//3//f/9//39aa+89GGP/f/9//3//f/9//3//f/9//3//f/9//3//f/9//3//f/9//3//f/9//3//f/9//3//f/9//3//f/9//3//f/9//3//f/9//3//f/9//3//f/9//3//f/9//3//f/9//3//f/9//3//f/9//3//f/9//3//f/9//3//f/9//3//f/9//3//f/9//3//f/9//3//f/9//3//f/9//3//f/9//3//f/9//3//f/9//3//f/9//3//f/9//3//f/9//3//f/9//3//f/9//3//f/9//3//f/9//3//f/9//3//f/9//3//f/9//3//f/9//3//f/9//3//f/9//3//f/9//3//f/9//3//f/9//3//f/9//3//f/9//3//f/9//3//f/9//3//f/9//3//f/9//3//f/9//3//f3tv/3//f/9//3//f/9//3//f/9//3//f957/3//f3tvvXf/f/9//3//f713zjn/fxhjc07/f/9//3//f/9//3//f/9//3//f713UkoYY/9//3//f/9//3//f/9//3//f/9//3//f/9//3//f/9//3//f/9//3//f/9//3//f/9//3//f/9//3//f/9//3//f/9//3//f/9//3//f/9//3//f/9//3//f/9//3//f/9//3//f/9//3//f/9//3//f/9//3//f/9//3//f/9//3//f/9//3//f/9//3//f/9//3//f/9//3//f/9//3//f/9//3//f/9//3//f/9//3//f/9//3//f/9//3//f/9//3//f/9//3//f/9//3//f/9//3//f/9//3//f/9//3//f/9//3//f/9//3//f/9//3//f/9//3//f/9//3//f/9//3//f/9//3//f/9//3//f/9//3//f/9//3//f/9//3//f/9//3//f/9//3//f/9//3//f/9//3//f/9//3//f/9//3//f/9//3//f/9//3//f/9//3//f/9//3//f/9//3+cc/9/3nu9d/9//3//f/9//3//f/9//3//f/9//397b713/3//f/9//3//f/9//3//f/9//3//f/9//3//f/9//3//f/9//3//f/9//3//f/9//3//f/9//3//f/9//3//f/9//3//f/9//3//f/9//3//f/9//3//f/9//3//f/9//3//f/9//3//f/9//39aZ1pr/385Z1pre2/ee713/3/ee713/3/ee/9//3//f957/3/ee/9//3//f/9//3//f/9//3//f/9//3//f/9//3//f/9//3//f/9//3//f/9//3//f/9//3//f/9//3//f/9//3//f/9//3//f/9//3//f/9//3//f/9//3//f/9//3//f/9//3//f/9//3//f/9//3//f/9//3//f/9//3//f/9//3//f/9//3//f/9//3//f/9//3//f/9//3//f/9//3//f/9//3//f/9//3//f/9//3//f/9//3//f/9//3//f/9//3//f/9//3//f/9//3//f/9//3//f/9//3//f/9//3//f/9//3//f/9//3//f/9//3//f/9//3//f/9//3//f/9//3//f/9//3//f/9//3//f/9//3//f/9//3//f/9//3//f/9//3//f/9//3//f/9//3//f/9//3//f/9//3//f/9//3//f/9//3//f/9//3//f/9//3//f/9//3++d1JGzznee0sp7z0xRntv1lree9Za1lr/f1prOWf/fxhjWmu9dxhjnHOcc5RSGGP/f957GGP/fxhj3nv3Xntv/3//f5xzOWdaa713/3+9d5xz/3//f7133nv/f957/3//f957/3//f/9//3//f/9//3//f/9//3//f/9//3//f/9//3//f/9//3//f/9//3//f/9//3//f/9//3//f/9//3//f/9//3//f/9//3//f/9//3//f/9//3//f/9//3//f/9//3//f/9//3//f/9//3//f/9//3//f/9//3//f/9//3//f/9//3//f/9//3//f/9//3//f/9//3//f/9//3//f/9//3//f/9//3//f/9//3//f/9//3//f/9//3//f/9//3//f/9//3//f/9//3//f/9//3//f/9//3//f/9//3//f/9//3//f/9//3//f/9//3//f/9//3//f/9//3//f/9//3//f/9//3//f/9//3//f/9//3//f/9//3//f/9//3/ee7VWjTFKKRlj5xxKJc45tVZzTpxzEEJSSt57c061Vt57MUa1VhhjMUacc3RObC2uNd57914xRv9/jDF7b+891lr/f/9/915rLe891lr/f5RStVbee5xzlFKcc/de1lq9d9ZaMUacc/9/e2s5Z/9//3/ee/dae2//f5x3vXe9d5xzvXd7b5xz3nu9d957/3+cc/9//397b713/3//f/9//3//f/9//3//f/9//3//f997/3//f/9//3//f/9//3//f/9//3//f/9//3//f/9//3//f/9//3//f/9//3//f/9//3//f/9//3//f/9//3//f/9//3//f/9//3//f/9//3//f/9//3//f/9//3//f/9//3//f/9//3//f/9//3//f/9//3//f/9//3//f/9//3//f/9//3//f/9//3//f/9//3//f/9//3//f/9//3//f/9//3//f/9//3//f/9//3//f/9//3//f/9//3//f/9//3//f/9//3//f/9//3//f/9//3//fzlnKSWNMWsplVLoHGwpzjmUUnNOWmtrLXNOvXcxRnNO3nvOOZRSUkoxRlprjTGtMSkhWmuUUhBCnHOlFDlnay3WWv9/3ntSSuccSiWUUpxzzjnOOb13GGPOOTln7z1zTvdeaykqJe89/38xRnNO/3//f7VSSynwPTpnlFIYY7VWlFJzTq01EEJ7a1JKe297bzFGvXcYY60xED5aa/9//3//fzln1lr/f/9/OWf3Xlpr1lqcb1prUkr3Xr13GGO1Vt57Wmv3XrVWvXfWWpxz3nsYY/9/nHOcc/9//3+dczln3nv/f/9/3nv/f957vXfee/9/vXf/f5xz/3//f713/3+9d/9//3//f713GGPee/9/vXecc713Wmu9d3tve2/ee/9//3//f/9//3//f/9//3//f/9//3//f/9//3//f/9//3//f/9//3//f/9//3//f/9//3//f/9//3//f/9//3//f/9//3//f/9//3//f/9//3//f/9//3//f/9//3//f/9//3//f/9/UkroHLVS7z2TUikl1lYYY5RSlFIZZyklc069dzFGtVa9d601lFIQQjFGOGdrMdZaKSH3XnNOUko5Z6UUGGOMMdZa/3+9d1JKKiUyQvdae2+MMc45e28YY845WmutNRhjMUaNLc4xBx3+exBCc07/f713zjlrKe85c05SSrVWc05SSjFCCCGuNThjzjk5Zzlnzjm9d601KSEqIfA9/3//f957tVYxRv9//3/WWjFG914QQlprMUYpJWstOWcQQkope29TSowtayn3Wmst9173Xmst3nu1Vhhj/397bxBCrTXWWv9/e28xRtZaOWdSSpxz/3+tNfderTW9d1pray3ee601e2//f/9/OWeNMXNKOWfWWpRS1lrvPfde1loxRpxz/3//f/9//3//f/9//3//f/9//3//f/9//3//f/9//3//f/9//3//f/9//3//f/9//3//f/9//3//f/9//3//f/9//3//f/9//3//f/9//3//f/9//3//f/9//3//f/9//3//f/9//3/OOUspvXfWWrVWSin/f713tVZzTvde6BxzTpxzMUaUUr13rTWUUq01lFJzTu89e2+tNdZalFJSSpRSphSUUmst917/f713EEKtNZxz3nv3Xiolay05Z9Zazjn3XowxGGOtNbVSOmeEEL13EEK0Uv9/3nuUUvdelE4xRlJKc04QQrVWMEIxRhhjnHPOOTlnGGMQQr13CCEyRhA+KiX/f/9/3nuUUlJK/3//f7VWMUaUUu89917OOa0xSilzTu89xhg5Z885jC1KJRhf5hzWWjFGay3ee5RS1lree5RSKiUIHTFC3ns5Z2stUkrWWs45Wmvee8YYlFLnHL13MUaEEJxzxhg5Z/9/3nuUUugcjC1zTnNOzjkxRgghMUIQQs45Wmv/f/9//3//f/9//3//f/9//3//f/9//3//f/9//3//f/9//3//f/9//3//f/9//3//f/9//3//f/9//3//f/9//3//f/9//3//f/9//3//f/9//3//f/9//3//f/9//3//f/9//3//f2st7z3/f957lFJKKd57vXdzTu89lFJKJXROnHMQQrVWvXfvPTFGjDHWWhBCEELee+89GGOUUpRSEEIpIRBCay3WWv9/vXcxRs45/3//f9ZaSimMMRhf917OObVWjDE5Z0ope2//f+cc1loxRtVW/3//f957vXfWWu89c04QQhBCGGNSStZa/3/ee+89OWcYYzFGe29KKXtvlFIIIf9//3/ee7VWUkr/f957lFIQQrVWMUbWWhBCOWfOORBC915KKfde7z10ThhjvXcIIfdejDG1Vt57c061VpxzEEKtMTFCzzl7bxhjay1zThhjzjlaa1pr5xxzTikl3nvOOaUU3nvGGHtv/3+9d1JKrjWNMXNOUkrOOVJKbC2uNc457z2cc/9//3//f/9//3//f/9//3//f/9//3//f/9//3//f/9//3//f/9//3//f/9//3//f/9//3//f/9//3//f/9//3//f/9//3//f/9//3//f/9//3//f/9//3//f/9//3//f/9//3//f/9/ay3vPf9//3+1VgghEEKUUlJKrTURQksllFJ7b+89c069d845aykpIRhj7z0xRr13EEL3XlJKtVbOOQkhzjlKKbZa/3+9dxBCzjn/f/9/c05rLWst1lq1Vu897z2sNRhjay17c/9/KSW1VlJGckr3Xv9//3/ee9ZaEEIxRmst7z1aaxBC1lr/f957zjk5ZxhjMUbWWmstnHNaawghvXf/f957tVZzTv9/3nuUUhBCc05SSpRSMUacc5RSzjk5Z2st915rLfde3nv/f+ccGGPGGL13vXdSSrVWe2+MMTFGGGMxRhhj1loJITFGWmutNRBCzjXnGLVWSinee0opxhi9d8YYWmv/f5xzEUYQQlJKMUaUUlJKnHNzTu89rTUQQntv/3//f/9//3//f/9//3//f/9//3//f/9//3//f/9//3//f/9//3//f/9//3//f/9//3//f/9//3//f/9//3//f/9//3//f/9//3//f/9//3//f/9//3//f/9//3//f/9//3//f/9//38pJVJK/3//fzFGCCEJITFGUkpSSq41zzlzTpxzEEK1Vr13zjnnHCkhGGMQQjFG3nsQQvdeMUb3XqYUMUZrLYwx1lr/f713MUYJITJGWmtSSowxjDGUUtZaay0JITFGOWdKKb13/39KKdZaUkoqJWspvXf/fzln7z0xRq456CBSSpxzMkrWWv9/3nsQQtZalVYxRvdazjnee713CCF7b/9/3nuUUkopc0q9d7VWrTUxRpRSc05SRv9/917OORhjjDH3XowxlFL/f/9/xhiUUsYY/3+9dxBC9145Z601OWd7b1JKGGO1Uikl7z2cc841SiUqJa01GGNrLb13KSGlFL13xhhaa/9/vXfOOY0xEEJSSr13vXedc1NKrTW1Vlpr/3//f/9//3//f/9//3//f/9//3//f/9//3//f/9//3//f/9//3//f/9//3//f/9//3//f/9//3//f/9//3//f/9//3//f/9//3//f/9//3//f/9//3//f/9//3//f/9//3//f/9//3//f0opMUb/f/9/MUboHCkhc05SShBCay1SSnNOe28QQrVWnHOtNUol6BzWWq01Ukq9d845914xRrVWhBC1VkopSinWWv9/vXcxRugcaym1Vu89rTWMMZRSlFJLJQgd8D0YYyklnHP/f+ccGGMxRq4xKiUYY5xzzjmMMbVWjDEJJXRSnHPPOWspc0paa601aykqJc45lFLOOb13/38pJZxz/3/ee1JKCB2MLRhjlFIIIa0xGGMxRnNO/3+1Vq01OWdrLRhjay10Tr13/3/mHIwxSin/f713EELWWjlnrTW9d713c06UUpRSrTUQQlpr7z0qIUol7z1aayklOWfGGMYYvXfnHDln/3+9dzFGKiGMLTFG/3//f9ZaSiXOOVpr/3//f/9//3//f/9//3//f/9//3//f/9//3//f/9//3//f/9//3//f/9//3//f/9//3//f/9//3//f/9//3//f/9//3//f/9//3//f/9//3//f/9//3//f/9//3//f/9//3//f/9//3//f/9/ay0QQv9//39zTmwpzjUYY1JKMUaMMbVWEEKcczFG1lq9d+89ED6MMZRO7z1zTt57zjn3XjFGtValFPdeCCFLKfde/3+9dzJGCB3ONdZa7z0QQhBClFK1Vq01jTFKJfdeKSW9d/9/CCEYY+89UkbOOVJKOWfnHBBCWmutNWstOWd8c+856BgQPhljzjkqISoh8D21Vs453nu9dwghe2//f957c06tNTJGc06VUggdzjUYYzFGMUb/f3NOrTU5Z4wx916MMUspSiXeewgh6By1Vv9/vXfvPfdeOWfOOZxz3nuUUrVWUkpSSlJKWmsyRvhe8D1zTlpray33XggdxhTee8YYWmv/f/9/GGNKJSolUkr/f957UkopJXNO3nv/f/9//3//f/9//3//f/9//3//f/9//3//f/9//3//f/9//3//f/9//3//f/9//3//f/9//3//f/9//3//f/9//3//f/9//3//f/9//3//f/9//3//f/9//3//f/9//3//f/9//3//f/9//3+MMYwx/3//f1JK7z3/f713EUIJIc851lpSSntvMUa1Vr13rTVSSu89c07OOXNO3nsQQvdeUkquNSkhOWcJISol+F7/f5xz7z2tNVprnHPvPZRSEEJSTlJK7z22VowxtVYpJZxz/38pJTln7z3WWrVWrTW1VkopWmtaZ2spKSVzTr138D2NLdZWe2uuNRA+jS0QPlJKEEK+d9575xxaa/9/3ntzTlJK914xRtZWzjXvPZRSEEJzTv9/tVatNTlnay33XmspbCnnHN57KSUJIVpr/3+cc845915aa+89vXe9d5RSc04xRpRSUkoYYzFG917wPfdenHNrLVNKjTEIHb13xhh7b/9//3//f3tvUkoRQv9/WmutNfA9fG//f/9//3//f/9//3//f/9//3//f/9//3//f/9//3//f/9//3//f/9//3//f/9//3//f/9//3//f/9//3//f/9//3//f/9//3//f/9//3//f/9//3//f/9//3//f/9//3//f/9//3//f/9//3//f2stay2cc1prEELOOb13nHPOOSkhEEK1VlJKWmvvPbVWe2/OOXNOzjmUUs45c07eexBCGGOUUiohrjG9d2wtbS06Z/9/nHMQQu89/397bzFG1lpSSnNOUkrOOTlnjDHWWiklnHP/fwghOWcxRvde917OOXNOMUb/fxhjrTWMMTFGnHMQQpRS/3+cc+89WmfWWhBGlFKNMb13vXcIIXtv/3/ee7VWMUYYY8451lpSSpRSMkYxRnNO/3+1VhBCOWetNRhjjDGtMe85/3sIISkhOWf/f7137z0YYzlnrTV7b957lFJzTjFG1lpSShhjUkrWWq01Wmt7b601zzmUUgghvXelFJxz/3//fxhnlFIQQlJK/39aa+89EEKUUpxz/3//f/9//3//f/9//3//f/9//3//f/9//3//f/9//3//f/9//3//f/9//3//f/9//3//f/9//3//f/9//3//f/9//3//f/9//3//f/9//3//f/9//3//f/9//3//f/9//3//f/9//3//f/9/D0IJIWwtaymUUscYbC0QQs45KSFyTjFG7z0xQo0taylSSq01ay0pIbVWrTWUUt577z0YY7VWxxiVUt57zjlKJVpr/3+9dxBC7z29dxhjEEI5Z1JKMUbOOe899l6MMfdeKSX3Xt57hBC9d8451lpzTu89UkrWWv9/GGPOOe89zjlaazFG917/f713MUZ7b7VWUko5Z4wxnHP3XsYYvXf/f957lFKUUtZazjmUUnNOlFJSSnNOlFLee5RSrTUYY0op1lpKKbVW/3//f8cYjC2tNf9/vXcQQtZaOWeMMTlnnHNzThBClFI5ZzFG916UUnNOay1aa1tray0IITlnxhicc8YYnHP/f713UkopIY0xc07/f3tvEEJKKa01OWf/f/9//3//f/9//3//f/9//3//f/9//3//f/9//3//f/9//3//f/9//3//f/9//3//f/9//3//f/9//3//f/9//3//f/9//3//f/9//3//f/9//3//f/9//3//f/9//3//f/9//3//f/9//39zTioljTFrKXNOCCEpIc45zjlrLdZaMUbOOc85SyUJIRA+zjnoHCkh1lqtNVJK3nvOOTlnc07HGPde/3/vPSklWmv/f713EEIJITFGMUYQQlprlFIQQs45ay2tNWste28QQhBCc07nHN57jDHPOa01c05zTlJKOWdSSs45UkoQQrVWEEJzTpxznHMQQlprlFIxRlprKSU5ZzFGSin/f/9/3nuUUlJGlFKtNbVWc061VlJKtVZSSr137z0QQntvjDEYY2sttVb/f957hBBzTgch/3+9d601GGM5Z6019l57bzFGEEIxRlprEEL3XvdezzkpIZxzWmsIIQghnHPGGL13xhh7b/9/3nuUUgkhjDEYY/9//39zTkolMUK9d/9//3//f/9//3//f/9//3//f/9//3//f/9//3//f/9//3//f/9//3//f/9//3//f/9//3//f/9//3//f/9//3//f/9//3//f/9//3//f/9//3//f/9//3//f/9//3//f/9//3//f/9//3//fzlnbC2NLWwtlFJsKY0tEEJSSu89e29zUu897zmuMUslMUbwPWspjTFaa4wxUkree601GGOUUucce2/ee1JKKSVaa/9/vXcxQioljC2tNRBCnHP3XhBCrTVKKUsp8D2cc9ZaaykqJa41/39rLUslSil7b9ZaCSHPOXNOzjm1VjFGUkatNSkh7z05Z845WmtSSlJKvXcIIc85SiXvPf9//3/eezFGrTGtNTJGc07ONc85lFL3XhBClFKtMXNOnHNrLRhjSilTShhjvXdjDBhjxhi9d/derTW1VhhjzjkxRpRSDz4QQhBCe28xRpRSOWeNMWwtfG9aawghSyl8b8YYnHPGGL13/3//f3tv7z1TSr13/3//fxhj7z3XWt57/3//f/9//3//f/9//3//f/9//3//f/9//3//f/9//3//f/9//3//f/9//3//f/9//3//f/9//3//f/9//3//f/9//3//f/9//3//f/9//3//f/9//3//f/9//3//f/9//3//f/9//3//f/9//3+1VhE+11p7axhfGWNaaxhjGGO9dzlntVYZY7ZStVIYYxhftVJba/9/UkrWWv9/lFJ7a/de7z3ee/9/GGMxRpxz/3/ee/de7zkxQhBClFLee1prUkpSShA+MkL4Xv9/WmvvOWwtGWP/fzFGzjUxRv9/e29KKe89GGNSRhhjc07vPfA9SiUQPjlnEEI5Z9ZalFLee601jC1LKbVW/3//f957UkprKa411lpzTkslrjUYY5xzEUJsKUsp916cc2stGGNrLUslCB05Z4UQOWcIIZRSKSVKJY0xEEIxRkolrTHvPTFG7j2cc1JKtVY5Z40xjC29c1prSinPOZxzxhi9d8YYvXf/f/9//3//f/9//3//f/9//3//f/9//3//f/9//3//f/9//3//f/9//3//f/9//3//f/9//3//f/9//3//f/9//3//f/9//3//f/9//3//f/9//3//f/9//3//f/9//3//f/9//3//f/9//3//f/9//3//f/9//3//f/9//3//f/9//3//f957e2+9d/9//3v/f/9/3nu9d/9/3nvee/97/3ved/9/33v/e/9//397b957/3+9c957vXecc/9//3/ee5xz/3//f/9/3nucb1prWmt7b/9/3nucc3tve2t7a953/3//f/dalE69d/9/e285Y3tr/3+9d7ZW11q9dzlnvXM5Z/de91p0TvdevXe1VpxzWms5Z957GGMyRnNKvXf/f/9//3/WWnNOlFKcc/daMUJ0Tr1333v3Wq41Ukacb957zjlaa845rjFKJVpr5xxaa401zjkqJWwpSikxQpRSKiVLKXNKMUbvPZxzc05SSjlnay3ONZxzWmvnHBBCnHPGGJxzxhh7b/9//3//f/9//3//f/9//3//f/9//3//f/9//3//f/9//3//f/9//3//f/9//3//f/9//3//f/9//3//f/9//3//f/9//3//f/9//3//f/9//3//f/9//3//f/9//3//f/9//3//f/9//3//f/9//3//f/9//3//f/9//3//f/9//3//f/9//3//f/9//3//f/9//3//f/9//3//f/9//3//f/9//3//f/9//3//f/9//3//f/9//3//f/9//3//f/9//3//f/9//3//f/9//3//f/9//3//f/9//3//f/9//3//f/9//3/fe/9//3//f/9//3//f/9//3//f/9//3//f/9//3+9d9Zae2//f/9//3//f/9//3//f/9/3nv/f/9//3//f/9//3//f/9//3/ee/97/3//f713GGOcb/9//385Z957Wmv3WvhevXe1Vr13GGOVUnROdE5SSvdenHNzTpROWmvWWpRS3nsYY7VWe28xRpRS3nucc4wx916ccyolvXcpJd57/3//f/9//3//f/9//3//f/9//3//f/9//3//f/9//3//f/9//3//f/9//3//f/9//3//f/9//3//f/9//3//f/9//3//f/9//3//f/9//3//f/9//3//f/9//3//f/9//3//f/9//3//f/9//3//f/9//3//f/9//3//f/9//3//f/9//3//f/9//3//f/9//3//f/9//3//f/9//3//f/9//3//f/9//3//f/9//3//f/9//3//f/9//3//f/9//3//f/9//3//f/9//3//f/9//3//f/9//3//f/9//3//f/9//3//f/9//3//f/9//3//f/9//3//f/9//3//f/9//3//f5xz7z1zTv9//3//f/9//3//f/9//3//f/9//3//f/9//3//f/9//3//f/9//3//f/9//3//f/9//3//f/9//3//f/9//3//f/9//3//f/9//3//f/9//3//f/9/3nv/f7133nv/f/9/vXf/f7VWOWfee/9/Wmvee713GGO9d601vXf/f/9//3//f/9//3//f/9//3//f/9//3//f/9//3//f/9//3//f/9//3//f/9//3//f/9//3//f/9//3//f/9//3//f/9//3//f/9//3//f/9//3//f/9//3//f/9//3//f/9//3//f/9//3//f/9//3//f/9//3//f/9//3//f/9//3//f/9//3//f/9//3//f/9//3//f/9//3//f/9//3//f/9//3//f/9//3//f/9//3//f/9//3//f/9//3//f/9//3//f/9//3//f/9//3//f/9//3//f/9//3//f/9//3//f/9//3//f/9//3//f/9//3//f/9//3//f/9//3//f/9//39SShBCe2//f/9//3//f/9//3//f/9//3//f/9//3//f/9//3//f/9//3//f/9//3//f/9//3//f/9//3//f/9//3//f/9//3//f/9//3//f/9//3//f/9//3//f/9//3//f/9//3//f/9/EEIxRt57/3//f/9//3//f713KSW1Vv9//3//f/9//3//f/9//3//f/9//3//f/9//3//f/9//3//f/9//3//f/9//3//f/9//3//f/9//3//f/9//3//f/9//3//f/9//3//f/9//3//f/9//3//f/9//3//f/9//3//f/9//3//f/9//3//f/9//3//f/9//3//f/9//3//f/9//3//f/9//3//f/9//3//f/9//3//f/9//3//f/9//3//f/9//3//f/9//3//f/9//3//f/9//3//f/9//3//f/9//3//f/9//3//f/9//3//f/9//3//f/9//3//f/9//3//f/9//3//f/9//3//f/9//3//f/9//3//f/9//3//fzlnc06cc/9//3//f/9//3//f/9//3//f/9//3//f/9//3//f/9//3//f/9//3//f/9//3//f/9//3//f/9//3//f/9//3//f/9//3//f/9//3//f/9//3//f/9//3//f/9//3//f/9//39SSkope2//f/9//3//f/9/vXetNYwx/3//f/9//3//f/9//3//f/9//3//f/9//3//f/9//3//f/9//3//f/9//3//f/9//3//f/9//3//f/9//3//f/9//3//f/9//3//f/9//3//f/9//3//f/9//3//f/9//3//f/9//3//f/9//3//f/9//3//f/9//3//f/9//3//f/9//3//f/9//3//f/9//3//f/9//3//f/9//3//f/9//3//f/9//3//f/9//3//f/9//3//f/9//3//f/9//3//f/9//3//f/9//3//f/9//3//f/9//3//f/9//3//f/9//3//f/9//3//f/9//3//f/9//3//f/9//3//f/9//3//f/9/3nu9d957/3//f/9//3//f/9//3//f/9//3//f/9//3//f/9//3//f/9//3//f/9//3//f/9//3//f/9//3//f/9//3//f/9//3//f/9//3//f/9//3//f/9//3//f/9//3//f/9//3//f5xzjDF7b/9//3//f/9//3//f/deSin/f/9//3//f/9//3//f/9//3//f/9//3//f/9//3//f/9//3//f/9//3//f/9//3//f/9//3//f/9//3//f/9//3//f/9//3//f/9//3//f/9//3//f/9//3//f/9//3//f/9//3//f/9//3//f/9//3//f/9//3//f/9//3//f/9//3//f/9//3//f/9//3//f/9//3//f/9//3//f/9//3//f/9//3//f/9//3//f/9//3//f/9//3//f/9//3//f/9//3//f/9//3//f/9//3//f/9//3//f/9//3//f/9//3//f/9//3//f/9//3//f/9//3//f/9//3//f/9//3//f/9//3//f/9//3//f/9//3//f/9//3//f/9//3//f/9//3//f/9//3//f/9//3//f/9//3//f/9//3//f/9//3//f/9//3//f/9//3//f/9//3//f/9//3//f/9//3//f/9//3//f/9//3//f/9//38YY713/3//f/9//3//f/9/vXdSSv9//3//f/9//3//f/9//3//f/9//3//f/9//3//f/9//3//f/9//3//f/9//3//f/9//3//f/9//3//f/9//3//f/9//3//f/9//3//f/9//3//f/9//3//f/9//3//f/9//3//f/9//3//f/9//3//f/9//3//f/9//3//f/9//3//f/9//3//f/9//3//f/9//3//f/9//3//f/9//3//f/9//3//f/9//3//f/9//3//f/9//3//f/9//3//f/9//3//f/9//3//f/9//3//f/9//3//f/9//3//f/9//3//f/9//3//f/9//3//f/9//3//f/9//3//f/9//3//f/9//3//f/9//3//f/9//3//f/9//3//f/9//3//f/9//3//f/9//3//f/9//3//f/9//3//f/9//3//f/9//3//f/9//3//f/9//3//f/9//3//f/9//3//f/9//3//f/9//3//f/9//3//f/9//3//f/9//3//f/9//3//f/9//3//f713/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TAAAAGQAAAAAAAAAAAAAAGEAAAA8AAAAAAAAAAAAAABiAAAAPQAAACkAqgAAAAAAAAAAAAAAgD8AAAAAAAAAAAAAgD8AAAAAAAAAAAAAAAAAAAAAAAAAAAAAAAAAAAAAAAAAACIAAAAMAAAA/////0YAAAAcAAAAEAAAAEVNRisCQAAADAAAAAAAAAAOAAAAFAAAAAAAAAAQAAAAFAAAAA==</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Id="idValidSigLnImg">AQAAAGwAAAAAAAAAAAAAAP8AAAB/AAAAAAAAAAAAAABKIwAApREAACBFTUYAAAEATM4AAJUAAAAGAAAAAAAAAAAAAAAAAAAAVgUAAAADAADiAQAADwEAAAAAAAAAAAAAAAAAAGZaBwBVIgQ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yQAAAAQAAAD2AAAAEAAAAMkAAAAEAAAALgAAAA0AAAAhAPAAAAAAAAAAAAAAAIA/AAAAAAAAAAAAAIA/AAAAAAAAAAAAAAAAAAAAAAAAAAAAAAAAAAAAAAAAAAAlAAAADAAAAAAAAIAoAAAADAAAAAMAAABSAAAAcAEAAAMAAAD1////AAAAAAAAAAAAAAAAkAEAAAAAAAEAAAAAdABhAGgAbwBtAGEAAAAAAAAAAAAAAAAAAAAAAAAAAAAAAAAAAAAAAAAAAAAAAAAAAAAAAAAAAAAAAAAAAAAAAAAA3AIAAAAAAQAAAHhcOgIMELsAAAAAAAAAAAD+sQAA/v8AAKoPAABY0BsA61VQdh0VAfAAwNwCAAAAAOJgpnYwc6Z2HRUB8DsAAAD00BsA9tjKbwAAAAAdFQHw7gAAAADA3AIG2cpv/yIA4X/kAMApAAAAAAAAAN8BACAAAAAgAACKAbDQGwDU0BsAHRUB8FNlZ2/uAAAAAQAAAAAAAADU0BsAUtPKb0jRGwDuAAAAAQAAAAAAAADs0BsAUtPKbwAAGwDuAAAAxNIbAAEAAABY0RsAPNEbAIa943YBAAAAQQAAAAwDAAAAAAAAAgAAAFgFXgAAAAAAAQAACB0VAfBkdgAIAAAAACUAAAAMAAAAAwAAABgAAAAMAAAAAAAAAhIAAAAMAAAAAQAAAB4AAAAYAAAAyQAAAAQAAAD3AAAAEQAAAFQAAAB8AAAAygAAAAQAAAD1AAAAEAAAAAEAAABbJA1CVSUNQsoAAAAEAAAACAAAAEwAAAAAAAAAAAAAAAAAAAD//////////1wAAAA0AC4ANAAuADIAMAAxADMABgAAAAQAAAAGAAAABAAAAAYAAAAGAAAABgAAAAY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OcFAJBSBgAABAAAAAQAAAAAAAAAAABTAGkAZwBuAGEAdAB1AHIAZQBMAGkAbgBlAAAAXqDKb5afym+gc9wC1DgBcCBBuXAAVOcFAAAEALzaGwBcbM9vEO7dAlxBym95bM9v1kukNlDbGwABAAQAAAAEAAAtMwBKBwAAAAAEAAAAGwCQutNvAH5FAgBU5wVQ2xsAUNsbAAEABAAAAAQAINsbAAAAAAD/////5NobACDbGwBcQcpvF7zTb0pKpDYAABsAEO7dAqBwLQQAAAAAMAAAADTbGwAAAAAAA2LJbwAAAACABCkAAAAAALDe2wIY2xsAqGDJb1RxLQTT2xsAZHYACAAAAAAlAAAADAAAAAQAAAAYAAAADAAAAAAAAAISAAAADAAAAAEAAAAWAAAADAAAAAgAAABUAAAAVAAAAAoAAAA3AAAAHgAAAFoAAAABAAAAWyQNQlUlDUIKAAAAWwAAAAEAAABMAAAABAAAAAkAAAA3AAAAIAAAAFsAAABQAAAAWAAwCR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BkAAAD2AAAAVwAAACkAAAAZAAAAzgAAAD8AAAAhAPAAAAAAAAAAAAAAAIA/AAAAAAAAAAAAAIA/AAAAAAAAAAAAAAAAAAAAAAAAAAAAAAAAAAAAAAAAAAAlAAAADAAAAAAAAIAoAAAADAAAAAUAAAAhAAAACAAAAGIAAAAMAAAAAQAAACEAAAAIAAAAIQAAAAgAAABzAAAADAAAAAAAAAAcAAAACAAAACUAAAAMAAAAAAAAgCUAAAAMAAAABwAAgCUAAAAMAAAADgAAgBkAAAAMAAAA////ABgAAAAMAAAAAAAAABIAAAAMAAAAAgAAABMAAAAMAAAAAQAAABQAAAAMAAAADQAAABUAAAAMAAAAAQAAABYAAAAMAAAAAAAAAA0AAAAQAAAAAAAAAAAAAAA6AAAADAAAAAoAAAAbAAAAEAAAAAAAAAAAAAAAIwAAACAAAAA1poI/AAAAAAAAAAB0FoA/AAAkQgAA0EEkAAAAJAAAADWmgj8AAAAAAAAAAHQWgD8AACRCAADQQQQAAABzAAAADAAAAAAAAAANAAAAEAAAACkAAAAaAAAAUgAAAHABAAAFAAAAEAAAAAcAAAAAAAAAAAAAALwCAAAAAADuBwICIlMAeQBzAHQAZQBtAAAAAAAAAAAAACy/ffv2//8AAAAAAAAAAAAAAAAAAAAAAAAAAAAAAAAgDb4GgPj//2KXAAAAAAAAAAAA/wAAAAAAAAAAAQAAAAAAAAB4gmwGAAAAAIITIUgiAIoBCAMAAOx6iwoAAAAAAAAAAAAAAAD2X1B21V9QdmUCAADYhpAKAAA3A+B/kwoIR48KdAQmAPyfGwBMbqZ28ObLAAAAAACCAgAAAgAAAAAAAAAIoBsA02GmdgAArXZwCoAARKAbAPRupnbAbqZ2j7enNnQEJgCkoBsAAQAAAAEAAAAAAAAAFKAbAKSgGwDMphsAVQGodgN5GkAAAP//wG6mdowW03N0BCYAggIAAAIAAAAAAAAAdAQmAIICAABAZV8DiKAbAGLdym+AHF4AdAQmAJygGwBSK1F2ZHYACAAAAAAlAAAADAAAAAUAAABGAAAAKAAAABwAAABHRElDAgAAAAAAAAAAAAAAYgAAAD0AAAAAAAAAIQAAAAgAAABiAAAADAAAAAEAAAAVAAAADAAAAAQAAAAVAAAADAAAAAQAAABRAAAAwLkAACkAAAAaAAAAiwAAAFUAAAAAAAAAAAAAAAAAAAAAAAAAwwAAAHkAAABQAAAAKAAAAHgAAABIuQAAAAAAACAAzABhAAAAPAAAACgAAADDAAAAeQAAAAEAEAAAAAAAAAAAAAAAAAAAAAAAAAAAAAAAAAD/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59zXmvfe/9//3//f/9//3//f/9//3//f/9//3//f/9//3//f/9//3//f/9//3//f/9//3//f/9//3//f/9//3//f/9//3//f/9//3//f/9//3//f/9//3//f/9//3//f/9//3//f/9//3//f/9//3//f/9//3//f/9//3//f/9//3//f/9//3//f/9//3//f/9//3//f/9//3//f/9//3//f/9//3//f/9//3//f/9//3//f/9//3//f/9//3//f/9//3//f/9//3//f/9//3//f/9//3//f/9//3//f/9//3//f/9//3//f/9//3//f/9//3//f/9//3//f/9//3//f/9//3//f/9//38AAP9//3//f/9//3//f/9//3//f/9//3//f/9//3//f/9//3//f/9//3//f/9//3//f/9//3//f/9//3//f/9//3//f/9//3//f/9//3//f/9//3//f/9//3//f/9//3//f/9//3//f/9//3//f/9//3//f/9//3//f/9//Vo9Ql9r/3//f/9//3//f/9//3//f/9//3//f/9//3//f/9//3//f/9//3//f/9//3//f/9//3//f/9//3//f/9//3//f/9//3//f/9//3//f/9//3//f/9//3//f/9//3//f/9//3//f/9//3//f/9//3//f/9//3//f/9//3//f/9//3//f/9//3//f/9//3//f/9//3//f/9//3//f/9//3//f/9//3//f/9//3//f/9//3//f/9//3//f/9//3//f/9//3//f/9//3//f/9//3//f/9//3//f/9//3//f/9//3//f/9//3//f/9//3//f/9//3//f/9//3//f/9//3//f/9//3//fwAA/3//f/9//3//f/9//3//f/9//3//f/9//3//f/9//3//f/9//3//f/9//3//f/9//3//f/9//3//f/9//3//f/9//3//f/9//3//f/9//3//f/9//3//f/9//3//f/9//3//f/9//3//f/9//3//f/9//3//f/9//n+cUlol3lr/f/9//3//f/9//3//f/9//3//f/9//3//f/9//3//f/9//3//f/9//3//f/9//3//f/9//3//f/9//3//f/9//3//f/9//3//f/9//3//f/9//3//f/9//3//f/9//3//f/9//3//f/9//3//f/9//3//f/9//3//f/9//3//f/9//3//f/9//3//f/9//3//f/9//3//f/9//3//f/9//3//f/9//3//f/9//3//f/9//3//f/9//3//f/9//3//f/9//3//f/9//3//f/9//3//f/9//3//f/9//3//f/9//3//f/9//3//f/9//3//f/9//3//f/9//3//f/9//3//f/9/AAD/f/9//3//f/9//3//f/9//3//f/9//3//f/9//3//f/9//3//f/9//3//f/9//3//f/9//3//f/9//3//f/9//3//f/9//3//f/9//3//f/9//3//f/9//3//f/9//3//f/9//3//f/9//3//f/9//3//f/9//3//f3xOmy08Rp5z/3//f/9//3//f/9//3//f/9//3//f/9//3//f/9//3//f/9//3//f/9//3//f/9//3//f/9//3//f/9//3//f/9//3//f/9//3//f/9//3//f/9//3//f/9//3//f/9//3//f/9//3//f/9//3//f/9//3//f/9//3//f/9//3//f/9//3//f/9//3//f/9//3//f/9//3//f/9//3//f/9//3//f/9//3//f/9//3//f/9//3//f/9//3//f/9//3//f/9//3//f/9//3//f/9//3//f/9//3//f/9//3//f/9//3//f/9//3//f/9//3//f/9//3//f/9//3//f/9//38AAP9//3//f/9//3//f/9//3//f/9//3//f/9//3//f/9//3//f/9//3//f/9//3//f/9//3//f/9//3//f/9//3//f/9//3//f/9//3//f/9//3//f/9//3//f/9//3//f/9//3//f/9//3//f/9//3//f/9//3//f/5/nE5cQlxGHWP/f/9//3//f/9//3//f/9//3//f/9//3//f/9//3//f/9//3//f/9//3//f/9//3//f/9//3//f/9//3//f/9//3//f/9//3//f/9//3//f/9//3//f/9//3//f/9//3//f/9//3//f/9//3//f/9//3//f/9//3//f/9//3//f/9//3//f/9//3//f/9//3//f/9//3//f/9//3//f/9//3//f/9//3//f/9//3//f/9//3//f/9//3//f/9//3//f/9//3//f/9//3//f/9//3//f/9//3//f/9//3//f/9//3//f/9//3//f/9//3//f/9//3//f/9//3//f/9//3//fwAA/3//f/9//3//f/9//3//f/9//3//f/9//3//f/9//3//f/9//3//f/9//3//f/9//3//f/9//3//f/9//3//f/9//3//f/9//3//f/9//3//f/9//3//f/9//3//f/9//3//f/9//3//f/9//3//f/9//3//f/9//3+8Ut5SnE7+Wt97/3//f/9//3//f/9//3//f/9//3//f/9//3//f/9//3//f/9//3//f/9//3//f/9//3//f/9//3//f/9//3//f/9//3//f/9//3//f/9//3//f/9//3//f/9//3//f/9//3//f/9//3//f/9//3//f/9//3//f/9//3//f/9//3//f/9//3//f/9//3//f/9//3//f/9//3//f/9//3//f/9//3//f/9//3//f/9//3//f/9//3//f/9//3//f/9//3//f/9//3//f/9//3//f/9//3//f/9//3//f/9//3//f/9//3//f/9//3//f/9//3//f/9//3//f/9//3//f/9/AAD/f/9//3//f/9//3//f/9//3//f/9//3//f/9//3//f/9//3//f/9//3//f/9//3//f/9//3//f/9//3//f/9//3//f/9//3//f/9//3//f/9//3//f/9//3//f/9//3//f/9//3//f/9//3//f/9//3//f/9//3//f95avVJeZ71Sn2//f/9//3//f/9//3//f/9//3//f/9//3+ec71S/lrfd/9//3//f/9//3//f/9//3//f/9//3//f/9//3//f/9//3//f/9//3//f/9//3//f/9//3//f/9//3//f/9//3//f/9//3//f/9//3//f/9//3//f/9//3//f/9//3//f/9//3//f/9//3//f/9//3//f/9//3//f/9//3//f/9//3//f/9//3//f/9//3//f/9//3//f/9//3//f/9//3//f/9//3//f/9//3//f/9//3//f/9//3//f/9//3//f/9//3//f/9//3//f/9//3//f/9//3//f/9//3//f/9//38AAP9//3//f/9//3//f/9//3//f/9//3//f/9//3//f/9//3//f/9//3//f/9//3//f/9//3//f/9//3//f/9//3//f/9//3//f/9//3//f/9//3//f/9//3//f/9//3//f/9//3//f/9//3//f/9//3//f/9//3//f/9/3lq+Ut93nlL+Wv9//3//f/9//3//f/9//3//f/9//3/ee3tKvDE9Qn5K3lqfc/9//3//f/9//3//f/9//3//f/9//3//f/9//3//f/9//3//f/9//3//f/9//3//f/9//3//f/9//3//f/9//3//f/9//3//f/9//3//f/9//3//f/9//3//f/9//3//f/9//3//f/9//3//f/9//3//f/9//3//f/9//3//f/9//3//f/9//3//f/9//3//f/9//3//f/9//3//f/9//3//f/9//3//f/9//3//f/9//3//f/9//3//f/9//3//f/9//3//f/9//3//f/9//3//f/9//3//f/9//3//fwAA/3//f/9//3//f/9//3//f/9//3//f/9//3//f/9//3//f/9//3//f/9//3//f/9//3//f/9//3//f/9//3//f/9//3//f/9//3//f/9//3//f/9//3//f/9//3//f/9//3//f/9//3//f/9//3//f/9//3//f/9//3/9Wp1O33u9Up5Ov3f/f/9//3//f/9//3//f/9//3//f59z2jW/Uj5jvlIcPt5W33v/f/9//3//f/9//3//f/9//3//f/9//3//f/9//3//f/9//3//f/9//3//f/9//3//f/9//3//f/9//3//f/9//3//f/9//3//f/9//3//f/9//3//f/9//3//f/9//3//f/9//3//f/9//3//f/9//3//f/9//3//f/9//3//f/9//3//f/9//3//f/9//3//f/9//3//f/9//3//f/9//3//f/9//3//f/9//3//f/9//3//f/9//3//f/9//3//f/9//3//f/9//3//f/9//3//f/9//3//f/9/AAD/f/9//3//f/9//3//f/9//3//f/9//3//f/9//3//f/9//3//f/9//3//f/9//3//f/9//3//f/9//3//f/9//3//f/9//3//f/9//3//f/9//3//f/9//3//f/9//3//f/9//3//f/9//3//f/9//3//f/9//3//f/xenU6fc993fU5/b/9//3//f/9//3//f/9//3//f/9/HWfcOf9//3//f19rXUq+Vr93/3+ec793/3//f/9//3//f/9//3//f/9//3//f/9//3//f/9//3//f/9//3//f/9//3//f/9//3//f/9//3//f/9//3//f/9//3//f/9//3//f/9//3//f/9//3//f/9//3//f/9//3//f/9//3//f/9//3//f/9//3//f/9//3//f/9//3//f/9//3//f/9//3//f/9//3//f/9//3//f/9//3//f/9//3//f/9//3//f/9//3//f/9//3//f/9//3//f/9//3//f/9//3//f/9//3//f/9//38AAP9//3//f/9//3//f/9//3//f/9//3//f/9//3//f/9//3//f/9//3//f/9//3//f/9//3//f/9//3//f/9//3//f/9//3//f/9//3//f/9//3//f/9//3//f/9//3//f/9//3//f/9//3//f/9//3//f/9//3//f/9/PWN8Sn9v/3/dWj5j/3//f/9//3//f/9//3//f/9//38eY7s1/3//f/9//39ea1xG/l7dWts5+zn+Wr9z/3//f/9//3//f997/3//f/9//3//f/9//3//f/9//3//f/9//3//f/9//3//f/9//3//f/9//3//f/9//3//f/9//3//f/9//3//f/9//3//f/9//3//f/9//3//f/9//3//f/9//3//f/9//3//f/9//3//f/9//3//f/9//3//f/9//3//f/9//3//f/9//3//f/9//3//f/9//3//f/9//3//f/9//3//f/9//3//f/9//3//f/9//3//f/9//3//f/9//3//f/9//3//fwAA/3//f/9//3//f/9//3//f/9//3//f/9//3//f/9//3//f/9//3//f/9//3//f/9//3//f/9//3//f/9//3//f/9//3//f/9//3//f/9//3//f/9//3//f/9//3//f/9//3//f/9//3//f/9//3//f/9//3//f/9//39dZ31KX2f/f31vnk5/b/9//3//f/9//3//f/9//3//fx5j/Dn/f/9//3//f/9/HV8bPvs5+zUcOpstnk6/c/9//3//f35v3lafc/9//3//f/9//3//f/9//3//f/9//3//f/9//3//f/9//3//f/9//3//f/9//3//f/9//3//f/9//3//f/9//3//f/9//3//f/9//3//f/9//3//f/9//3//f/9//3//f/9//3//f/9//3//f/9//3//f/9//3//f/9//3//f/9//3//f/9//3//f/9//3//f/9//3//f/9//3//f/9//3//f/9//3//f/9//3//f/9//3//f/9//3//f/9//3//f/9/AAD/f/9//3//f/9//3//f/9//3//f/9//3//f/9//3//f/9//3//f/9//3//f/9//3//f/9//3//f/9//3//f/9//3//f/9//3//f/9//3//f/9//3//f/9//3//f/9//3//f/9//3//f/9//3//f/9//3//f/9//3//f55zXEYeY/9/33s9Qj9j/3//f/9//3//f/9//3//f/9/Pmf7Pf9//3//f/9//3++d3xK+zlfa957HFv7Od5W33v/f/9/Gj7bNRxCX2v/f/9//3//f/9//3//f/9//3//f/9//3//f/9//3//f/9//3//f/9//3//f/9//3//f/9//3//f/9//3//f/9//3//f/9//3//f/9//3//f/9//3//f/9//3//f/9//3//f/9//3//f/9//3//f/9//3//f/9//3//f/9//3//f/9//3//f/9//3//f/9//3//f/9//3//f/9//3//f/9//3//f/9//3//f/9//3//f/9//3//f/9//3//f/9//38AAP9//3//f/9//3//f/9//3//f/9//3//f/9//3//f/9//3//f/9//3//f/9//3//f/9//3//f/9//3//f/9//3//f/9//3//f/9//3//f/9//3//f/9//3//f/9//3//f/9//3//f/9//3//f/9//3//f/9//3//f/9/33d9St5W/3//f51S3lbfe/9//3//f/9//3//f/9//39+bz1C33v/f/9//3//f/9/3FocPj5j/3//f/1aPUJfa/9//3/6Od5aO0JeSt97/3//f/9//3//f/9//3//f/9//3//f/9//3//f/9//3//f/9//3//f/9//3//f/9//3//f/9//3//f/9//3//f/9//3//f/9//3//f/9//3//f/9//3//f/9//3//f/9//3//f/9//3//f/9//3//f/9//3//f/9//3//f/9//3//f/9//3//f/9//3//f/9//3//f/9//3//f/9//3//f/9//3//f/9//3//f/9//3//f/9//3//f/9//3//fwAA/3//f/9//3//f/9//3//f/9//3//f/9//3//f/9//3//f/9//3//f/9//3//f/9//3//f/9//3//f/9//3//f/9//3//f/9//3//f/9//3//f/9//3//f/9//3//f/9//3//f/9//3//f/9//3//f/9//3//f/9//3//f51OnlK/d/9/PWd9Sp9z/3//f/9//3//f/9//3//f793PEafb/9//3//f/9//3/+XtsxXUqeb/9/3nedTj1Gn3P/fzpC/mK+c1xGH2P/f/9//3//f/9//3//f/9//3//f/9//3//f/9//3//f/9//3//f/9//3//f/9//3//f/9//3//f/9//3//f/9//3//f/9//3//f/9//3//f/9//3//f/9//3//f/9//3//f/9//3//f/9//3//f/9//3//f/9//3//f/9//3//f/9//3//f/9//3//f/9//3//f/9//3//f/9//3//f/9//3//f/9//3//f/9//3//f/9//3//f/9//3//f/9/AAD/f/9//3//f/9//3//f/9//3//f/9//3//f/9//3//f/9//3//f/9//3//f/9//3//f/9//3//f/9//3//f/9//3//f/9//3//f/9//3//f/9//3//f/9//3//f/9//3//f/9//3//f/9//3//f/9//3//f/9//3//f/9/3ladTt93/3//f31OX2v/f/9//3//f/9//3//f/9/v3d9Tj5j/3//f/9//3//f/5eXUYbPv5e33v/f55zfEreWt97m1L/Xv9/nm9eSp9z/3//f/9//3//f/9//3//f/9//3//f/9//3//f/9//3//f/9//3//f/9//3//f/9//3//f/9//3//f/9//3//f/9//3//f/9//3//f/9//3//f/9//3//f/9//3//f/9//3//f/9//3//f/9//3//f/9//3//f/9//3//f/9//3//f/9//3//f/9//3//f/9//3//f/9//3//f/9//3//f/9//3//f/9//3//f/9//3//f/9//3//f/9//38AAP9//3//f/9//3//f/9//3//f/9//3//f/9//3//f/9//3//f/9//3//f/9//3//f/9//3//f/9//3//f/9//3//f/9//3//f/9//3//f/9//3//f/9//3//f/9//3//f/9//3//f/9//3//f/9//3//f/9//3//f/9//3/9Wn1Kf2//f/9/PmPeWt97/3//f/9//3//f/9//3/fe5tSn1L/f/9//3//f/9/Hl+9Ur1SfEqfc/9//399b51OH2MdY51W/3//f95afU7/e/9//3//f/9//3//f/9//3//f/9//3//f/9//3//f/9//3//f/9//3//f/9//3//f/9//3//f/9//3//f/9//3//f/9//3//f/9//3//f/9//3//f/9//3//f/9//3//f/9//3//f/9//3//f/9//3//f/9//3//f/9//3//f/9//3//f/9//3//f/9//3//f/9//3//f/9//3//f/9//3//f/9//3//f/9//3//f/9//3//f/9//3//fwAA/3//f/9//3//f/9//3//f/9//3//f/9//3//f/9//3//f/9//3//f/9//3//f/9//3//f/9//3//f/9//3//f/9//3//f/9//3//f/9//3//f/9//3//f/9//3//f/9//3//f/9//3//f/9//3//f/9//3//f/9//3//f11nfEp/b/9//3+eb99Wv3f/f/9//3//f/9//3//f997/F4dPv9//3//f/9//3/+Wt9Wfmt9Sh5j/3//f/9/PmO/Uj1nfk7/f/9/nnN+Tl9r/3//f/9//3//f/9//3//f/9//3//f/9//3//e/9//3//f/9//3//f/9//3//f/9//3//f/9//3//f/9//3//f/9//3//f/9//3//f/9//3//f/9//3//f/9//3//f/9//3//f/9//3//f/9//3//f/9//3//f/9//3//f/9//3//f/9//3//f/9//3//f/9//3//f/9//3//f/9//3//f/9//3//f/9//3//f/9//3//f/9//3//f/9/AAD/f/9//3//f/9//3//f/9//3//f/9//3//f/9//3//f/9//3//f/9//3//f/9//3//f/9//3//f/9//3//f/9//3//f/9//3//f/9//3//f/9//3//f/9//3//f/9//3//f/9//3//f/9//3//f/9//3//f/9//3//f/9/fWtcRj5j/3//f993nk6fc/9//3//f/9//3//f/9//39dZ/s5f2v/f/9//3//fz5jvVKfc91avlafc/9//3//e/5aPmNcRv9//3//f15nvlbfe/9/33t/b793/3//f/9//3//f/9//3//f79333f/f/9//3//f/9//3//f/9//3//f/9//3//f/9//3//f/9//3//f/9//3//f/9//3//f/9//3//f/9//3//f/9//3//f/9//3//f/9//3//f/9//3//f/9//3//f/9//3//f/9//3//f/9//3//f/9//3//f/9//3//f/9//3//f/9//3//f/9//3//f/9//3//f/9//3//f/9//38AAP9//3//f/9//3//f/9//3//f/9//3//f/9//3//f/9//3//f/9//3//f/9//3//f/9//3//f/9//3//f/9//3//f/9//3//f/9//3//f/9//3//f/9//3//f/9//3//f/9//3//f/9//3//f/9//3//f/9//3//f/9//3/fe1xGHmP/f/9//3/eUv5a/3//f/9//3//f/9//3//f79z/D3+Wv9//3//f/9/XmfeWp9zvnNdRj9n/3//f/9/vnOeUh1C33f/f/9//3+dTh9n/39+bzxCnVK/d/9//3//f/9//3//f/9/nnN/a/97/3//f/9//3//f/9//3//f/9//3//f/9//3//f/9//3//f/9//3//f/9//3//f/9//3//f/9//3//f/9//3//f/9//3//f/9//3//f/9//3//f/9//3//f/9//3//f/9//3//f/9//3//f/9//3//f/9//3//f/9//3//f/9//3//f/9//3//f/9//3//f/9//3//f/9//3//fwAA/3//f/9//3//f/9//3//f/9//3//f/9//3//f/9//3//f/9//3//f/9//3//f/9//3//f/9//3//f/9//3//f/9//3//f/9//3//f/9//3//f/9//3//f/9//3//f/9//3//f/9//3//f/9//3//f/9//3//f/9//3//f/97fEr9Wv9//3//fz1ffkrfe/9//3//f/9//3//f/9/v3dcSl1K/3//f/9//39+a75Wn2/+e51O/lr/f/9//3/+f75W/Dlfa/9//3//fz5nfU7/fz1jGz4bQv5e/3//f/9//3//f/9//3++cx1f33v/f/9//3//f/9//3//f/9//3//f/9//3//f/9//3//f/9//3//f/9//3//f/9//3//f/9//3//f/9//3//f/9//3//f/9//3//f/9//3//f/9//3//f/9//3//f/9//3//f/9//3//f/9//3//f/9//3//f/9//3//f/9//3//f/9//3//f/9//3//f/9//3//f/9//3//f/9/AAD/f/9//3//f/9//3//f/9//3//f/9//3//f/9//3//f/9//3//f/9//3//f/9//3//f/9//3//f/9//3//f/9//3//f/9//3//f/9//3//f/9//3//f/9//3//f/9//3//f/9//3//f/9//3//f/9//3//f/9//3//f/9//3+cTv5e/3v/f/9/v3NdRr93/3//f/9//3//f/9//3//f/xeGz6ec/9//3//f55znVIeY/9/fmveVr93/3//f/9/v3OdTp9O/3//f/9/33s+Yz5nXmedTv1aPEZ/a/9//3//f/9//3//f9533Vq/d/9//3//f/9//3//f/9//3//f/9//3//f/9//3//f/9//3//f/9//3//f/9//3//f/9//3//f/9//3//f/9//3//f/9//3//f/9//3//f/9//3//f/9//3//f/9//3//f/9//3//f/9//3//f/9//3//f/9//3//f/9//3//f/9//3//f/9//3//f/9//3//f/9//3//f/9//38AAP9//3//f/9//3//f/9//3//f/9//3//f/9//3//f/9//3//f/9//3//f/9//3//f/9//3//f/9//3//f/9//3//f/9//3//f/9//3//f/9//3//f/9//3//f/9//3//f/9//3//f/9//3//f/9//3//f/9//3//f/9//3//f91W3lbfe/9//3/ee31Ofm//f/9//3//f/9//3//f/9/fm8aPl5n/3//f/9//3+cUt5a33v/f7xSn2//f/9//3//f11n/jmfc/9//3//f55v3lo+Z55SfWt8Sr5S/3//f/9//3//f/9/33t7Sp9v/3//f/9//3//f/9//3//f/9//3//f/9//3//f/9//3//f/9//3//f/9//3//f/9//3//f/9//3//f/9//3//f/9//3//f/9//3//f/9//3//f/9//3//f/9//3//f/9//3//f/9//3//f/9//3//f/9//3//f/9//3//f/9//3//f/9//3//f/9//3//f/9//3//f/9//3//fwAA/3//f/9//3//f/9//3//f/9//3//f/9//3//f/9//3//f/9//3//f/9//3//f/9//3//f/9//3//f/9//3//f/9//3//f/9//3//f/9//3//f/9//3//f/9//3//f/9//3//f/9//3//f/9//3//f/9//3//f/9//3//f/9/Xme+Vn9v/3//f/9/3FZfZ/9//3//f/9//3//f/9//3++d7xS/V7/f/9//3//f/5enlLfe/9/3lZfZ/9//3//f/9//3/cNb9W/3//f/9/33feVh9bnk6/c11nvVJ/b/9//3//f/9//3//f5xSP2P/f/9//3//f/9//3//f/9//3//f/9//3//f/9//3//f/9//3//f/9//3//f/9//3//f/9//3//f/9//3//f/9//3//f/9//3//f/9//3//f/9//3//f/9//3//f/9//3//f/9//3//f/9//3//f/9//3//f/9//3//f/9//3//f/9//3//f/9//3//f/9//3//f/9//3//f/9/AAD/f/9//3//f/9//3//f/9//3//f/9//3//f/9//3//f/9//3//f/9//3//f/9//3//f/9//3//f/9//3//f/9//3//f/9//3//f/9//3//f/9//3//f/9//3//f/9//3//f/9//3//f/9//3//f/9//3//f/9//3//f/9//3++c11GP2P/f/9//39dZ51S/3//f/9//3//f/9//3//f/9/PGfdWv9//3//f/9/XWddSj5n/389X/5ev3v/f/9//3//f5xOHD7/f/9//3//e19jnko+Ql9n/38eX95a33v/f/9//3//f/9/vFbfWt97/3//f/9//3//f/9//3//f/9//3//f/9//3//f/9//3//f/9//3//f/9//3//f/9//3//f/9//3//f/9//3//f/9//3//f/9//3//f/9//3//f/9//3//f/9//3//f/9//3//f/9//3//f/9//3//f/9//3//f/9//3//f/9//3//f/9//3//f/9//3//f/9//3//f/9//38AAP9//3//f/9//3//f/9//3//f/9//3//f/9//3//f/9//3//f/9//3//f/9//3//f/9//3//f/9//3//f/9//3//f/9//3//f/9//3//f/9//3//f/9//3//f/9//3//f/9//3//f/9//3//f/9//3//f/9//3//f/9//3//f997fk4fX/9//3//f753/T1/a/9//3//f/9//3//f/9//39+c7tS33f/f/9//3/fe1xG/lr/f35rnlK/d/9//3//f/9/nnMcPp9v/3//f/9/v3PfUv053lb/f79z3lZfa/9//3//f/9//3/9Xp5O33v/f/9//3//f/9//3//f/9//3//f/9//3//f/9//3//f/9//3//f/9//3//f/9//3//f/9//3//f/9//3//f/9//3//f/9//3//f/9//3//f/9//3//f/9//3//f/9//3//f/9//3//f/9//3//f/9//3//f/9//3//f/9//3//f/9//3//f/9//3//f/9//3//f/9//3//fwAA/3//f/9//3//f/9//3//f/9//3//f/9//3//f/9//3//f/9//3//f/9//3//f/9//3//f/9//3//f/9//3//f/9//3//f/9//3//f/9//3//f/9//3//f/9//3//f/9//3//f/9//3//f/9//3//f/9//3//f/9//3//f/9//39cRt5W33v/f/9//388Qp9S/n//f/9//3//f/9//3//f55zvVI+Y/9//3//f/5/vVadTr93XmueTp9z/3//f/9//3//f91Wv1L/f/9//3//f19n/Tk8Qv9//3+fbx1fnnP/f/9//3//fzxfnk6/d/9//3//f/9//3//f/9//3//f/9//3//f/9//3//f/9//3//f/9//3//f/9//3//f/9//3//f/9//3//f/9//3//f/9//3//f/9//3//f/9//3//f/9//3//f/9//3//f/9//3//f/9//3//f/9//3//f/9//3//f/9//3//f/9//3//f/9//3//f/9//3//f/9//3//f/9/AAD/f/9//3//f/9//3//f/9//3//f/9//3//f/9//3//f/9//3//f/9//3//f/9//3//f/9//3//f/9//3//f/9//3//f/9//3//f/9//3//f/9//3//f/9//3//f/9//3//f/9//3//f/9//3//f/9//3//f/9//3//f/9//3//f3xKnE7fe/9//3//fz1fHkL/f/9//3//f/9//3//f/9//38dY51Ov3P/f/9//3+db11KPmefczxCf2//f/9//3//f/9/PWP9OX9v/3//f/9/v3M8Pj1C33v/f/97f2d/a/9//3//f/9/XGd9St93/3//f/9//3//f/9//3//f/9//3//f/9//3//f/9//3//f/9//3//f/9//3//f/9//3//f/9//3//f/9//3//f/9//3//f/9//3//f/9//3//f/9//3//f/9//3//f/9//3//f/9//3//f/9//3//f/9//3//f/9//3//f/9//3//f/9//3//f/9//3//f/9//3//f/9//38AAP9//3//f/9//3//f/9//3//f/9//3//f/9//3//f/9//3//f/9//3//f/9//3//f/9//3//f/9//3//f/9//3//f/9//3//f/9//3//f/9//3//f/9//3//f/9//3//f/9//3//f/9//3//f/9//3//f/9//3//f/9//3//f/9/m048Rp9z/3//f/9/v3ccOp9z/3//f/9//3//f/9//3//f793/V5fa/9//3//f/9/vFKeUl5rPEI+Z/9//3//f/9//3++c15GvlL/f/9//3/fe71S+zmfb/9//39/bx9ff2//f/9//387Z1xKvnf/f/9//3//f/9//3//f/9//3//f/9//3//f/9//3//f/9//3//f/9//3//f/9//3//f/9//3//f/9//3//f/9//3//f/9//3//f/9//3//f/9//3//f/9//3//f/9//3//f/9//3//f/9//3//f/9//3//f/9//3//f/9//3//f/9//3//f/9//3//f/9//3//f/9//3//fwAA/3//f/9//3//f/9//3//f/9//3//f/9//3//f/9//3//f/9//3//f/9//3//f/9//3//f/9//3//f/9//3//f/9//3//f/9//3//f/9//3//f/9//3//f/9//3//f/9//3//f/9//3//f/9//3//f/9//3//f/9//3//f/9//3/eWt05f2//f/9//3//f1xGH2P/f/9//3//f/9//3//f/9//3//f/97/3//f/9//399a11GXUY9Qp9z/3//f/9//3//f/9/fUp/Sr9z/3//f/9/PWccPv5a/3//f/9/Hl//Xr93/3//f1xnPEa/d/9//3//f/9//3//f/9//3//f/9//3//f/9//3//f/9//3//f/9//3//f/9//3//f/9//3//f/9//3//f/9//3//f/9//3//f/9//3//f/9//3//f/9//3//f/9//3//f/9//3//f/9//3//f/9//3//f/9//3//f/9//3//f/9//3//f/9//3//f/9//3//f/9//3//f/9/AAD/f/9//3//f/9//3//f/9//3//f/9//3//f/9//3//f/9//3//f/9//3//f/9//3//f/9//3//f/9//3//f/9//3//f/9//3//f/9//3//f/9//3//f/9//3//f/9//3//f/9//3//f/9//3//f/9//3//f/9//3//f/9//3//fx1f/DleZ/9//3//f/9//Fo+Rv9//3//f/9//3//f/9//3//f/9//3//f/9//3//f997n29cQp1Sv3f/f/9//3//f/9//3+9Vr5Ovlb/f/9//3/fd5xOfUrfe/9//3++c95aH2O/d/9/G2NdSr93/3//f/9//3//f/9//3//f/9//3//f/9//3//f/9//3//f/9//3//f/9//3//f/9//3//f/9//3//f/9//3//f/9//3//f/9//3//f/9//3//f/9//3//f/9//3//f/9//3//f/9//3//f/9//3//f/9//3//f/9//3//f/9//3//f/9//3//f/9//3//f/9//3//f/9//38AAP9//3//f/9//3//f/9//3//f/9//3//f/9//3//f/9//3//f/9//3//f/9//3//f/9//3//f/9//3//f/9//3//f/9//3//f/9//3//f/9//3//f/9//3//f/9//3//f/9//3//f/9//3//f/9//3//f/9//3//f/9//3//f/9/nnNcSn9v/3//f/9//3+ed/09/3//f/9//3//f/9//3//f/9//3//f/9//3//f/9//3//f59z33f/f/9//3//f/9//3//fx1j3lJdSn9r/3//f/9/XmddRp9z/3//f/9/f299Sv5annP7Wl1K33v/f/9//3//f/9//3//f/9//3//f/9//3//f/9//3//f/9//3//f/9//3//f/9//3//f/9//3//f/9//3//f/9//3//f/9//3//f/9//3//f/9//3//f/9//3//f/9//3//f/9//3//f/9//3//f/9//3//f/9//3//f/9//3//f/9//3//f/9//3//f/9//3//f/9//3//fwAA/3//f/9//3//f/9//3//f/9//3//f/9//3//f/9//3//f/9//3//f/9//3//f/9//3//f/9//3//f/9//3//f/9//3//f/9//3//f/9//3//f/9//3//f/9//3//f/9//3//f/9//3//f/9//3//f/9//3//f/9//3//f/9//3/fe95aX2f/f/9//3//f/9/3Dm/c/9//3//f/9//3//f/9//3//f/9//3//f/9//3//f/9//3//f/9//3//f/9//3//f/9/nnNdSh1fvlb/f/9//3+ec51O31r/f/9//3/fe/5eHEKdTvo5nE7fd/9//3//f/9//3//f/9//3//f/9//3//f/9//3//f/9//3//f/9//3//f/9//3//f/9//3//f/9//3//f/9//3//f/9//3//f/9//3//f/9//3//f/9//3//f/9//3//f/9//3//f/9//3//f/9//3//f/9//3//f/9//3//f/9//3//f/9//3//f/9//3//f/9//3//f/9/AAD/f/9//3//f/9//3//f/9//3//f/9//3//f/9//3//f/9//3//f/9//3//f/9//3//f/9//3//f/9//3//f/9//3//f/9//3//f/9//3//f/9//3//f/9//3//f/9//3//f/9//3//f/9//3//f/9//3//f/9//3//f/9//3//f/9//Vo+Y997/3//f/9//39bSr5S/3//f/9//3//f/9//3//f/9//3//f/9//3//f/9//3//f/9//3//f/9//3//f/9//3/fe/5an2v9Wp9z/3//f/9//l6eUt97/3//f/9/33teZ1xG/Dk+Y/9//3//f/9//3//f/9//3//f/9//3//f/9//3//f/9//3//f/9//3//f/9//3//f/9//3//f/9//3//f/9//3//f/9//3//f/9//3//f/9//3//f/9//3//f/9//3//f/9//3//f/9//3//f/9//3//f/9//3//f/9//3//f/9//3//f/9//3//f/9//3//f/9//3//f/9//38AAP9//3//f/9//3//f/9//3//f/9//3//f/9//3//f/9//3//f/9//3//f/9//3//f/9//3//f/9//3//f/9//3//f/9//3//f/9//3//f/9//3//f/9//3//f/9//3//f/9//3//f/9//3//f/9//3//f/9//3//f/9//3//f/9//39eZz5f33v/f/9//3//f/taHT7fe/9//3//f/9//3//f/9//3//f/9//3//f/9//3//f/9//3//f/9//3//f/9//3//f/9/XWdfZ11j3lb/f/9//39ea31Of2v/f/9//3//f/9/v3N/b/9//3//f/9//3//f/9//3//f/9//3//f/9//3//f/9//3//f/9//3//f/9//3//f/9//3//f/9//3//f/9//3//f/9//3//f/9//3//f/9//3//f/9//3//f/9//3//f/9//3//f/9//3//f/9//3//f/9//3//f/9//3//f/9//3//f/9//3//f/9//3//f/9//3//f/9//3//fwAA/3//f/9//3//f/9//3//f/9//3//f/9//3//f/9//3//f/9//3//f/9//3//f/9//3//f/9//3//f/9//3//f/9//3//f/9//3//f/9//3//f/9//3//f/9//3//f/9//3//f/9//3//f/9//3//f/9//3//f/9//3//f/9//3//f15r31a/c/9//3//f/9//3/cNT9n/3//f/9//3//f/9//3//f/9//3//f/9//3//f/9//3//f/9//3//f/9//3//f/9//3+/d75Sv3N9Sr93/3//f9533Va+Vv9//3//f/9//3//f/9//3//f/9//3//f/9//3//f/9//3//f/9//3//f/9//3//f/9//3//f/9//3//f/9//3//f/9//3//f/9//3//f/9//3//f/9//3//f/9//3//f/9//3//f/9//3//f/9//3//f/9//3//f/9//3//f/9//3//f/9//3//f/9//3//f/9//3//f/9//3//f/9//3//f/9//3//f/9/AAD/f/9//3//f/9//3//f/9//3//f/9//3//f/9//3//f/9//3//f/9//3//f/9//3//f/9//3//f/9//3//f/9//3//f/9//3//f/9//3//f/9//3//f/9//3//f/9//3//f/9//3//f/9//3//f/9//3//f/9//3//f/9//3//f/9/v3OdTp9z/3//f/9//3/ee/s5PUb+Xr1W/loeY39rf2+/d793/3//f/9//3//f/9//3//f/9//3//f/9//3//f/9//3//f993fk5ea95a/17/f/9//38dX75Sn3P/f/9//3//f/9//3//f/9//3//f/9//3//f/9//3//f/9//3//f/9//3//f/9//3//f/9//3//f/9//3//f/9//3//f/9//3//f/9//3//f/9//3//f/9//3//f/9//3//f/9//3//f/9//3//f/9//3//f/9//3//f/9//3//f/9//3//f/9//3//f/9//3//f/9//3//f/9//3//f/9//3//f/9//38AAP9//3//f/9//3//f/9//3//f/9//3//f/9//3//f/9//3//f/9//3//f/9//3//f/9//3//f/9//3//f/9//3//f/9//3//f/9//3//f/9//3//f/9//3//f/9//3//f/9//3//f/9//3//f/9//3//f/9//3//f/9//3//f/9//3//e75Sf2//f/9//3/ed75S/DWbLX1KXEY9Qn5KnU6eUr5W3lofY19rf2u/d997/3//f/9//3//f/9//3//f/9//3//f/9//3+9Vv9aXmu+Vt97/3//f993Xmvfe/9//3//f/9//3//f/9//3//f/9//3//f/9//3//f/9//3//f/9//3//f/9//3//f/9//3//f/9//3//f/9//3//f/9//3//f/9//3//f/9//3//f/9//3//f/9//3//f/9//3//f/9//3//f/9//3//f/9//3//f/9//3//f/9//3//f/9//3//f/9//3//f/9//3//f/9//3//f/9//3//f/9//3//fwAA/3//f/9//3//f/9//3//f/9//3//f/9//3//f/9//3//f/9//3//f/9//3//f/9//3//f/9//3//f/9//3//f/9//3//f/9//3//f/9//3//f/9//3//f/9//3//f/9//3//f/9//3//f/9//3//f/9//3//f/9//3//f/9//3//f/9/XUY/Z/9//3//f55z3Dn9NbstH2N+a39rXmc/Y/5a3lZ9Sp9OnkqeTr5SP2MfY59zv3Pfe/9//3//f/9//3//f/9//3//fz5nfk7fd/1an2//f/9//3//f/9//3//f/9//3//f/9//3//f/9//3//f/9//3//f/9//3//f/9//3//f/9//3//f/9//3//f/9//3//f/9//3//f/9//3//f/9//3//f/9//3//f/9//3//f/9//3//f/9//3//f/9//3//f/9//3//f/9//3//f/9//3//f/9//3//f/9//3//f/9//3//f/9//3//f/9//3//f/9//3//f/9//3//f/9/AAD/f/9//3//f/9//3//f/9//3//f/9//3//f/9//3//f/9//3//f/9//3//f/9//3//f/9//3//f/9//3//f/9//3//f/9//3//f/9//3//f/9//3//f/9//3//f/9//3//f/9//3//f/9//3//f/9//3//f/9//3//f/9//3//f/9//3+eTj9j/3//f/9/33tfa/5a+zldRn9rv3P/f997/3u/d79zn29/ax5jH1/+Wt9W/lreVt5aH2O/c/97/3//f/9//3//f/9/n3e+Ut93fmseX/9//3//f/9//3//f/9//3//f/9//3//f/9//3//f/9//3//f/9//3//f/9//3//f/9//3//f/9//3//f/9//3//f/9//3//f/9//3//f/9//3//f/9//3//f/9//3//f/9//3//f/9//3//f/9//3//f/9//3//f/9//3//f/9//3//f/9//3//f/9//3//f/9//3//f/9//3//f/9//3//f/9//3//f/9//3//f/9//38AAP9//3//f/9//3//f/9//3//f/9//3//f/9//3//f/9//3//f/9//3//f/9//3//f/9//3//f/9//3//f/9//3//f/9//3//f/9//3//f/9//3//f/9//3//f/9//3//f/9//3//f/9//3//f/9//3//f/9//3//f/9//3//f/9//3//f75SH1/fe/9//3//f/9//3sdY9w1X2Pfd/9//3//f/9//3//f/9//3/fe993n2+fb15nHmOeUr9W/lo/Y79z/3//f/9//3//fx5jf2ueb75Wf2//f/9//3//f/9//3//f/9//3//f/9//3//f/9//3//f/9//3//f/9//3//f/9//3//f/9//3//f/9//3//f/9//3//f/9//3//f/9//3//f/9//3//f/9//3//f/9//3//f/9//3//f/9//3//f/9//3//f/9//3//f/9//3//f/9//3//f/9//3//f/9//3//f/9//3//f/9//3//f/9//3//f/9//3//f/9//3//fwAA/3//f/9//3//f/9//3//f/9//3//f/9//3//f/9//3//f/9//3//f/9//3//f/9//3//f/9//3//f/9//3//f/9//3//f/9//3//f/9//3//f/9//3//f/9//3//f/9//3//f/9//3//f/9//3//f/9//3//f/9//3//f/9//3//f/9/31YfX/9//3//f/9//3//f/97+jVfa/9//3//f/9//3//f/9//3//f/9//3//f/9//3/fe79zX2cfX75SH18/Y59v/3v/f/9/fmvfWt93vlYfY/9//3//f/9//3//f/9//3//f/9//3//f/9//3//f/9//3//f/9//3//f/9//3//f/9//3//f/9//3//f/9//3//f/9//3//f/9//3//f/9//3//f/9//3//f/9//3//f/9//3//f/9//3//f/9//3//f/9//3//f/9//3//f/9//3//f/9//3//f/9//3//f/9//3//f/9//3//f/9//3//f/9//3//f/9//3//f/9/AAD/f/9//3//f/9//3//f/9//3//f/9//3//f/9//3//f/9//3//f/9//3//f/9//3//f/9//3//f/9//3//f/9//3//f/9//3//f/9//3//f/9//3//f/9//3//f/9//3//f/9//3//f/9//3//f/9//3//f/9//3//f/9//3//f/9//38dX/5a33v/f/9//3//f/9//3+7Ur5S/3//f/9//3//f/9//3//f/9//3//f/9//3//f/9//3//f993v3efc59zXmd/Z19j33eeb75Sn3M+Z71W/3//f/9//3//f/9//3//f/9//3//f/9//3//f/9//3//f/9//3//f/9//3//f/9//3//f/9//3//f/9//3//f/9//3//f/9//3//f/9//3//f/9//3//f/9//3//f/9//3//f/9//3//f/9//3//f/9//3//f/9//3//f/9//3//f/9//3//f/9//3//f/9//3//f/9//3//f/9//3//f/9//3//f/9//3//f/9//38AAP9//3//f/9//3//f/9//3//f/9//3//f/9//3//f/9//3//f/9//3//f/9//3//f/9//3//f/9//3//f/9//3//f/9//3//f/9//3//f/9//3//f/9//3//f/9//3//f/9//3//f/9//3//f/9//3//f/9//3//f/9//3//f/9//3//f31nvVLfe/9//3//f/9//3//fzxnHULfe/9//3//f/9//3//f/9//3//f/9//3//f/9//3//f/9//3//f/9//3//e79zf2e/b79vXEK/Vv1avVKfc/9//3//f/9//3//f/9//3//f/9//3//f/9//3//f/9//3//f/9//3//f/9//3//f/9//3//f/9//3//f/9//3//f/9//3//f/9//3//f/9//3//f/9//3//f/9//3//f/9//3//f/9//3//f/9//3//f/9//3//f/9//3//f/9//3//f/9//3//f/9//3//f/9//3//f/9//3//f/9//3//f/9//3//f/9//3//fwAA/3//f/9//3//f/9//3//f/9//3//f/9//3//f/9//3//f/9//3//f/9//38YY/9//3//f9Za1lZaa/9//397b5RS+F69d/9//3//f/9//3//f/9//3//f/9//3//f/9//3//f/9//3//f/9//3//f/9//3//f/9//3//f/9//3//f/9/nW/eVr93/3//f/9//3//f/9/33fbNf5a/3//f/9//3//f/9/e29aa957/3//f/9//3//f/9//3//f/9//3//f/9//3//e/9/v3ecTpst3DGbMX1KXmvfe/9//3//f/9//3//f/9//3//f/9//3//f/9//3//f/9//3//f/9//3//f/9//3//f/9//3//f/9//3//f/9//3//f/9//3//f/9//3//f/9//3//f/9//3//f/9//3//f/9//3//f/9//3//f/9//3//f/9//3//f/9//3//f/9//3//f/9//3//f/9//3//f/9//3//f/9//3//f/9//3//f/9//3//f/9/AAD/f/9//3//f/9//3//f/9//3//f/9//3//f/9//3//f/9//3//f/9//3//fxBC3nv/f5RSSymtMc45Wmucc601bCmMLTFCnHP/f9ZaOWf/f/9//3//fxBCc04xRlJKnHP/f+89/3//f/9/vXdzTpRSWmv/f/9/vXecc3tvvXfee713e288Z55Ov3f/f713vXf/f/9//3//f7xWPUL/f/9//3//f/9//3+1Vs45e2//f/9//3//f/9//3//f/9//3//f/9//3//f/9//3//f11nW0YeW1xGmyn8OV1GP2ffe/9//3//f/9//3//f/9//3//f/9//3//f/9//3//f/9//3//f/9//3//f/9//3//f/9//3//f/9//3//f/9//3//f/9//3//f/9//3//f/9//3//f/9//3//f/9//3//f/9//3//f/9//3//f/9//3//f/9//3//f/9//3//f/9//3//f/9//3//f/9//3//f/9//3//f/9//3//f/9//3//f/9//38AAP9//3//f/9//3//f/9//3//f/9//3//f/9//3//f/9//3//f/9//3//f957ay3ee/9/CSHvORljlFJ7b3NKSiXvOc81ayn3Wt57tVYYY/9//3//f957jTFKJYwtzjm9d/9/xhjWWv9/3nvWWgghay2tNTln915rLSklKSUQQjlnzj0pJUwpFj6dc5RSSiUqJVJK/3//fxhnlVL6OT5j/397b8857z2cd9Zaay21Vv9//3//f/9//3/ee713/3//f717e2//f/9//3//f/9/v3fdWn9rXmtdRl1GHT6bLV1GPmPfe/9//3//f/9//3//f/9//3//f/9//3//f/9//3//f/9//3//f/9//3//f/9//3//f/9//3//f/9//3//f/9//3//f/9//3//f/9//3//f/9//3//f/9//3//f/9//3//f/9//3//f/9//3//f/9//3//f/9//3//f/9//3//f/9//3//f/9//3//f/9//3//f/9//3//f/9//3//f/9//3//fwAA/3//f/9//3//f/9//3//f/9//3//f/9//3//f/9//3//f/9//3//f/9/7z1KKd57nHMIIRFCED73XntvbC2NLe81zzFrJTFCtVa1Vv9//3//f/9/MUIqJUsljC06Z/9/tVYqJVJK/3+9dxA+rTHPNe89jDFSRiohjCnONTlj917vOa0trjGPKZZSay3PNUsl5xicc957CCHwPVpGPkK9c1NKSyVtLVJG915rLVJK3nv/f/9//3//f+89tVb/f7VWaykqJSolnHPWWu89vXetNfM5m1JVSjlG31rfdz9jPUK9Mfs9FEI5Z/9/1VoQQrVW/3//f3tvMUa1Vt57/3//f/9//3//f3tvc07WWr13/3+cczpnOmsYY9573ntaa957/3//f/9//3//f/9/3nsYY9ZanHP/f957OWf3Xpxz/397bxhjOWf3Xpxz/3//f/9//3//f/9//3//f/9//3//f/9//3//f/9//3//f/9//3//f/9//3//f/9//3//f/9//3//f/9/AAD/f/9//3//f/9//3//f/9//3//f/9//3//f/9//3//f/9//3//f/9//38QQikl3nsQQrRSvXdaa5RSGGNLKTlnWmeVTowpUkbWWjln/3//f/9//3+1Vs41SyUQPr13/385ZwkhSym9d957OWOcb/daaimtNbVWrjHwNRhfvXe9d1prOWPPNUwldUoYX1trMkLoHNZa3ntLKSoluVbaNRlfay2VTs817zm1Vu89lFL/f/9//3//f/9/jDG1Vt57SimtMe85jTG9d3RSEEJ7b0opsDU4Qo0tVkrdWt97/3ufc/1aWkZNJfQ5eUptLSohKSG1Vv9/ai0JIYwtzzn/f/9//3//f1przjlKKWstc06ccxBCSylsKYwtWmeccykl917/f/9//3//f/9/3nsRQo0taykQQr13GF9sLWwtMkacc3NOjDGNMWwtMUa9d/9//3//f/9//3//f/9//3//f/9//3//f/9//3//f/9//3//f/9//3//f/9//3//f/9//3//f/9//38AAP9//3//f/9//3//f/9//3//f/9//3//f/9//3//f/9//3//f/9//3//f+89ay2ccwghemv/f/9//3tSSmst3nv/fzlnbC0QQr13/3//f/9//3//f/9/+F4yQiolnHP/f/9/ay3nHBhj/3//f997WmvOOTFGvXdTSmsplFL/f/9/nHP3Wu85CiH5Wt97/3/eeykh1lb/f9VaCSXXVto5UimuNd571lprLZRSnHO9d/9//3//f/9/3ntrLZRSe28pJXtve2+9d957UkrvPb13c05daxhCd0o7Z51SX2f/fzlnGGP3Xs41sDE4QvY1+DVwKUklvXdSSt57e29KLRlj/3//f/9/tVaMMXtv916tNdZa917OOc85Uka9c/9/SinOOd57/3//f/9//3+cc8YYMUJTSo01dFLvPY0xEULwPfdelFIpJYwtjS2tMXtv/3//f/9//3//f/9//3//f/9//3//f/9//3//f/9//3//f/9//3//f/9//3//f/9//3//f/9//3//fwAA/3//f/9//3//f/9//3//f/9//3//f/9//3//f/9//3//f/9//3//f/9/7z1rLVpr5xwYY/9//3+9d845ay3ee/9/e2+MMc45nHPWWvde/3//f/9//3/ed1JGSym1Uv9//39SSucYUkr/f3tvbC2tNa0xWmv/fzlnrTGtNRhjvXcQPowpaykJHbhSnHNaa3tvxhTee/9/nHNKKe85+1YSIY0tvXe1Vq01GGP/f/9//3//f/9//3//f2st1lpaayoljTHPOY0xe29SSjFG/3//f997/l7eWt57/V4fY7137z0IIWwpKiGuNXtrv3P8WldG5xi4Vj5jn3Pee1JKEEL/f/9//3+1Vq01vXdaa601lFL/f/de7z17b/9//39SSkopvXf/f/9//3//f3tvxhj/f3tvMUKuNa01tVbeezFGUkoYY885lVKcc3tv/3//f/9//3//f/9//3//f/9//3//f/9//3//f/9//3//f/9//3//f/9//3//f/9//3//f/9//3//f/9/AAD/f/9//3//f/9//3//f/9//3//f/9//3//f/9//3//f/9//3//f/9//3/OOYwxOWcpIc45/3//f713rTVKKZxz/397b845EEJ7b1JKGGP/f/9//3//f/9/11pLKa013nv/f3tvCCFsLd57tVYJIc41tlb/f/9/vXdzTmst9173XhA+MkLvOSshmFJTSowtaykQRv9//3/ee+89KSVca3EpayVTShBCUkree/9//3//f/9//3//f/9/rTXWWntvKSHPNXNKSyk5Z3NOMUb/f/9//38cY3tOvndea91av3cxRs45MkaNMfde/38YY1JGUkYKIXdKfUo7Rn1rzjkQQv9//3//fzlnrTX3XnNOrTUYY/9/1lrvPVpr/3//f3tvKSWcc/9//3//f/9/vXdKKRhjc0qNMRFCzjk4Z957EELvPb13tVYQQjln/3//f/9//3//f/9//3//f/9//3//f/9//3//f/9//3//f/9//3//f/9//3//f/9//3//f/9//3//f/9//38AAP9//3//f/9//3//f/9//3//f/9//3//f/9//3//f/9//3//f/9//3//f845ay17awghKSF7b713OWcQQkopc06ccxljrTVzTtZatVa9d/9//3//f/9/nHOcc4wxSinee9573nspISklOWcyRkollE7ee/9//3//f9ZaSimUUlJKMUa9d3ROKyVVRkopjTHwPd57/3//f/9/914IIddaE0IIHY4x7z17b/9//3//f/9//3//f/9//39sMdZanHNKJVJGGF8IIZtvc04xRv9//3//fzljrzE4Z31r3VZ/b/derTWUVs01OWe9d40x7znONQkhWmvYVpEt0jVKJVRKv3ffd/9/vXdSSikhSylzTv9//3+1Vu89e2//f/9/3nuMMZRS/3//f/9//3//f1JKaylKJc41c06tNRln/38xRu89nHO9dxBC7z17b/9//3//f/9//3//f/9//3//f/9//3//f/9//3//f/9//3//f/9//3//f/9//3//f/9//3//f/9//3//fwAA/3//f/9//3//f/9//3//f/9//3//f/9//3//f/9//3//f/9//3//f/9/rTXvPd57rTXONc85EELOOXNKbCmNLRA+zjnvOVprWms5Z/9//3//f/9//38QQrVWjDFSSv9/tVaUVmwtCSH3XlJKzjlaa1prvXe9czlnWmsQQrVWMUYQQntvc05tKRc+KyXWXp13vnf/f/9/3ntaa0olUkr3XisldUpaa/9//3//f/9//3//f/9//3//f6011l7/f1JKrTGuNRFC/39zThBC/3//f/9/GGNsLZZS33v+Wj9nvXMwQpRS7z05ZzlnrTWcc1pray05ZxBCay3ONVNKHGP+Wl9n33fee7VWrTGuNdZa/3//f7VWEEJ7b/9//3//f1JKrTXee/9//3//f/9/915KKWwtMUYYY4wxWmveezFG7z29d/9/GGNrLfde/3//f/9//3//f/9//3//f/9//3//f/9//3//f/9//3//f/9//3//f/9//3//f/9//3//f/9//3//f/9/AAD/f/9//3//f/9//3//f/9//3//f/9//3//f/9//3//f/9//3//f/9//3+MMXNO/39SShA+zjWNMe89WmvOOfA5bClLKRBCvXf/f/9//3//f/9//397b601SykpJVpr/38IIUspKiVKKTlnUkpKJc41zjlaa9ZarTUQQjFGGGOUUowxc05sLfI51zEsIe89UkoxRv9/e2+1UnNKSiWMMXtvrTUzRlprnHP/f/9//3//f/9//3+9d3tvrjXWWlprvXfWVnNKnHP/f3NOMUb/f/9//398bxM+eUq/d/5evVK/d5NOMUaMMTlnGGPvPZxz/3/GGJxz7z1SSpxz/3//f993v3PfdxhjzjnWWnROEEJ7b5xzlFLOOVpr/3//f/9/WmvnHJxz/3//f/9/3ntrLc45c06tNZRSzjlZa713zjnvPb13/3+9d601lFL/f/9//3//f/9//3//f/9//3//f/9//3//f/9//3//f/9//3//f/9//3//f/9//3//f/9//3//f/9//38AAP9//3//f/9//3//f/9//3//f/9//3//f/9//3//f/9//3//f/9//3//f845Wmv/f5xzMUKtMa0xUkq9d5RSMUJTRlJCOWf/f/9//3//f/9//3//f3tvMUbONc853nucc601EDrwOe853nuVUs85ET5zTr13+F7OOa41c06+exljzzlsKa412Fb4NW4pSiUqJY0x/3/WWq0xrjFsLe893nuUUksp8D21Vv9//3//f/9//3//f/deMUKtMfA97z2cc/9/3nv/f957c05SSv9//3//f/9/PWd8Sr9zXWvdVp9vm3POOUopOWdaa845Wms5Ywgh3nsQQjFGe29aa/9//3//f/9/GF/ONXtv1loQQhhjlFKtNc45Wmv/f5xze297b+cclFL/f/9//3+9d+ggtlpaa601MUbvPfdeWmvONTFGe29aa3tvzjW1Vt57/3//f/9//3//f/9//3//f/9//3//f/9//3//f/9//3//f/9//3//f/9//3//f/9//3//f/9//3//fwAA/3//f/9//3//f/9//3//f/9//3//f/9//3//f/9//3//f/9//3//f/9/GGPee/9//3+1Vmsp7zlzTv9/nXM5Y1pnnG//e/9//3//f/9//3//f/9//39aa9dae2//f713WmdaZzljOmf/f5xzOWN7a3tv/3+cczlnGWOdc/9//3/XWlNKGF99b9k1mE6uMVNKOWf/fzlnGV/XVvheGGP/f1trrzVvLRlf/3//f/9//3//f/9/OWOUTlNGdE7vPb13/3//f/9//39SSnNO/3//f/9//39+b51OH1/fe91aPmf/f1JGjDF7b713EEIQQo0xED7/fxBCbC2tMY0xvXf/f/9//39aa+9BMUYQQhBCnHO1VkoprTV8b/9/UkquNRBCCCGuNf9//3//f713SilzTnNOrTFzTlJK7zmUTq0xtVa1Vu89ED5KJTFGvXf/f/9//3//f/9//3//f/9//3//f/9//3//f/9//3//f/9//3//f/9//3//f/9//3//f/9//3//f/9/AAD/f/9//3//f/9//3//f/9//3//f/9//3//f/9//3//f/9//3//f/9//3//f/9//3//fzFGc04xRjln/3//f/9//3//f/9//3//f/9//3//f/9//3//f/9//3//f/9//3//f/9//3//f/9//3//f/9//3//f/9//3//f/9//3//f/9/vXf/f75z+zk+Y9davXP/f/9//3//f/9//3//f/9//3/ZWvg5/Vr/f/9//3//f/9//3//f9573nfee713/3//f/9//3//fxhjGGP/f/9//3//f997nVK+Uv9/HV/9Xv9/WmcYY957/385Z1JKUkacc/9/OmdTSlNKUkb/f/9//3//f/5/1loQQhFCGGP/f957tVa1Vr13/39zThBC8D3POTFG/3//f/9//3+1VksprTExRntv916uNY0xMUJaazlnzzlrKUsp917ee/9//3//f/9//3//f/9//3//f/9//3//f/9//3//f/9//3//f/9//3//f/9//3//f/9//3//f/9//38AAP9//3//f/9//3//f/9//3//f/9//3//f/9//3//f/9//3//f/9//3//f/9//3//f/9/Ukqcc/de3nv/f/9//3//f/9//3//f/9//3//f/9//3//f/9//3//f/9//3//f/9//3//f/9//3//f/9//3//f/9//3//f/9//3//f/9//3//f/9/3nsbOh5ffG//f/9//3//f/9//3//f/9//3//f55zO0Z9St97/3//f/9//3//f/9//3//f/9//3//f/9//3//f/9/3nv/f/9//3//f/9//3/+Xl1G33cdY91Wv3P/f/9//3//f/9/vXf/f/9//3//f/9//3v/f/9//3//f/9//3/ee3tvnXPee/9//3//f957/3//f713e2+cc1prnG//f/9//3//f7131lrXWpxz/3/ee/delFI5Z/9/3ns5Z3NO1la9d/9//3//f/9//3//f/9//3//f/9//3//f/9//3//f/9//3//f/9//3//f/9//3//f/9//3//f/9//3//fwAA/3//f/9//3//f/9//3//f/9//3//f/9//3//f/9//3//f/9//3//f/9//3//f/9//3+cc/9/3nv/f/9//3//f/9//3//f/9//3//f/9//3//f/9//3//f/9//3//f/9//3//f/9//3//f/9//3//f/9//3//f/9//3//f/9//3//f/9//3/eezxC/l6/d/9//3//f/9//3//f/9//3//f/9//38+Y91a/3//f/9//3//f/9//3//f/9//3//f/9//3//f/9//3//f/9//3//f/9//3//fz5nfUp/b31rnE5/b/9//3//f/9//3//f/9//3//f/9//3//f/9//3//f/9//3//f/9//3//f/9//3//f/9//3//f/9//3//f/9//3//f/9//3//f/9//3//f/9//3//f/9//3//f/9//3//f/9//3//f/9//3//f/9//3//f/9//3//f/9//3//f/9//3//f/9//3//f/9//3//f/9//3//f/9//3//f/9//3//f/9/AAD/f/9//3//f/9//3//f/9//3//f/9//3//f/9//3//f/9//3//f/9//3//f/9//3//f/9//3//f/9//3//f/9//3//f/9//3//f/9//3//f/9//3//f/9//3//f/9//3//f/9//3//f/9//3//f/9//3//f/9//3//f/9//3//f/9//3//f/9/Fzo9Y/9//3//f/9//3//f/9//3//f/9//3//f997v3f/f/9//3//f/9//3//f/9//3//f/9//3//f/9//3//f/9//3//f/9//3//f/9/v3e9Ut5afmudTh5j/3//f/9//3//f/9//3//f/9//3//f/9//3//f/9//3//f/9//3//f/9//3//f/9//3//f/9//3//f/9//3//f/9//3//f/9//3//f/9//3//f/9//3//f/9//3//f/9//3//f/9//3//f/9//3//f/9//3//f/9//3//f/9//3//f/9//3//f/9//3//f/9//3//f/9//3//f/9//3//f/9//38AAP9//3//f/9//3//f/9//3//f/9//3//f/9//3//f/9//3//f/9//3//f/9//3/ee/9//3//f/9//3//f/9//3//f/9//3//f/9//3//f/9//3//f/9//3//f/9//3//f/9//3//f/9//3//f/9//3//f/9//3//f/9//3//f/9//3//f/9//39XRlxn/3//f/9//3+9d/9//3//f/9//3//f/9//3//f/9//3//f/9//3//f/9//3//f/9//3//f/9//3//f/9//3//f/9//3//f/9//3//fx1jPEZeZ51OHl//f/9//3//f/9//3//f/9//3//f/9//3//f/9//3//f/9//3//f/9//3//f/9//3//f/9//3//f/9//3//f/9//3//f/9//3//f/9//3//f/9//3//f/9//3//f/9//3//f/9//3//f/9//3//f/9//3//f/9//3//f/9//3//f/9//3//f/9//3//f/9//3//f/9//3//f/9//3//f/9//3//fwAA/3//f/9//3//f/9//3//f/9//3//f/9//3//f/9//3//f/9//3//f/9//39zSvdeGGP/f713lFJzTt53/39aa1JKOWd7b713nHO9d3tv/385Y/devXf/f713/3+9d/9/3nv/f/9//3+9d/9//3//f/9//3//f/9//3//f/9//3//f/9//3//f9lW2FZTSt57/3//f845/3//f/9//3//f/9//3//f/9//3//f/9//3//f/9//3//f/9//3//f/9//3//f/9//3//f/9//3//f/9//3//f/9/fm88QnxGfEr9Xv9//3//f/9//3//f/9//3//f/9//3//f/9//3//f/9//3//f/9//3//f/9//3//f/9//3//f/9//3//f/9//3//f/9//3//f/9//3//f/9//3//f/9//3//f/9//3//f/9//3//f/9//3//f/9//3//f/9//3//f/9//3//f/9//3//f/9//3//f/9//3//f/9//3//f/9//3//f/9//3//f/9/AAD/f/9//3//f/9//3//f/9//3//f/9//3//f/9//3//f/9//3//f/9//39aa60x1lYxRv9/GF+NMc41tVa9d1JKjDHvPfde9173XtZa9173Xs85Syk5azlnGGP/fzFGvXdSSt573ntSRs451lo5Z9ZaOWeUUtZa8D10Tjln/3//f/9/915SSnNO9T1cZ5xv/3/3Xv9/SikYY/9//3//f/9//3/ee5xz3nv/f/9//3+9d/9//3//f/9//3//f/9//3//f/9//3//f/9//3//f/9//3//f/9//3//fz1nPEL7OV5n/3//f/9//3//f/9//3//f/9//3//f/9//3//f/9//3//f/9//3//f/9//3//f/9//3//f/9//3//f/9//3//f/9//3//f/9//3//f/9//3//f/9//3//f/9//3//f/9//3//f/9//3//f/9//3//f/9//3//f/9//3//f/9//3//f/9//3//f/9//3//f/9//3//f/9//3//f/9//3//f/9//38AAP9//3//f/9//3//f/9//3//f/9//3//f/9//3//f/9//3//f/9//3//f5RSSilSRowt/3/vPYwtjS0xRntvzjmtMa0xlFK1VnNOc07WWnNOjDGMLVprlFLWWt57ay3eewgh/3/3XiolKiVSSlJKUkpzTjFGED4qJSkllFL/f/9/nHPvPUolaynSOb13/3+9d2sp/39rLVJK/3//f/9//3+9d5RSrjVzTpxz/3/3XhBC917/f713tVaUUt57/3//f/9//385Z7VWnHP/f1pr1lp7b/9//3//f/9/fHOaUt1WfW/ee/9/3nv/f/9//3//f/9//3//f/9//3//f/9//3//e/9//3//f/9//3//f/9//3//f/9//3//f/9//3//f/9//3//f/9//3//f/9//3//f/9//3//f/9//3//f/9//3//f/9//3//f/9//3//f/9//3//f/9//3//f/9//3//f/9//3//f/9//3//f/9//3//f/9//3//f/9//3//f/9//3//fwAA/3//f/9//3//f/9//3//f/9//3//f/9//3//f/9//3//f/9//3//f/9/Uko5Z7VSCSG9dwghGWMyRq01915rLRhfrTGUUnNOzjlSSjlnMUa1Vhhj3nsQQvdee29KKd57hBD/f+89MUZSStZaEEIxRjFGlFIQQpROjDGUUv9//3+cc7VW1lZsLRA+m3O9dzlnKSX/f1JKlFL/f/9//3//f5xzc0pTSq01lFJaa/A9Sy3vPVprlFLOOUsp91r/f/9//38YY4wxjTExRpxzjC2MLc85e2//f/9/vXdzTvde/3tzTvdeWmu1Vr13nG/wPe85rTHee1pray3WWlJG/38YY601Ukr/f3tvUkqUUv9//3//fzlnGGO9d3NO914QQlpr/398b3ROlE6cc713917/fzljED7WWv9/3nu1VtZa/3+9d5RS7zmUUt57/3//f/9//3//f/9//3//f/9//3//f/9//3//f/9//3//f/9//3//f/9//3//f/9//3//f/9//3//f/9/AAD/f/9//3//f/9//3//f/9//3//f/9//3//f/9//3//f/9//3//f/9//3/ee957lFIIHXtvxhj/f/dejDG1Vkope29SSnNOMUbnHJRSOWetNWwtjDG1Vs45GGNaawghnHNCCP9/CCH3Xt57nHPOOTFGUkoYY845UkqNMbZW/3//f/9//3/ee3NOEUIxRowxzjXGGPdee2+9d/9//3//f/9/3nu9d5xzEELvPZRSEEI5ZxBCGGMxRjlnMkYyRr13/3//f1JK8D2UUmstvXdzThljMUa1Vv9//3+cc1JKtVb/fzFGtVb3XpRSnHfWWowxrTHnHN57ay2NMUspzz2cc2stjDHOOTln1lpKKc45917/f/9/lFIQQjlnSimUUggh1lr/f+89bClKKZRSOWfOOZxzjTFKJa4xW2taa6017z3ee/derTFLJa41Wmv/f/9//3//f/9//3//f/9//3//f/9//3//f/9//3//f/9//3//f/9//3//f/9//3//f/9//3//f/9//38AAP9//3//f/9//3//f/9//3//f/9//3//f/9//3//f/9//3//f/9//3//f/9/OWcoIc01917nHJxzOWetNdZaSimcc1JKc04QQsYYUkoYY641zjVrKdZaEELWWlprKSW9d6UU/3+lFBhj/3+cc4wxay17b1przjUpIWwt1lr/f/9//3//f/9/tFaUUmstjC2MLecY3nv/f/9//3//f/9//3//f/9//39zThBCc05zTr137z2UVhBCOWcYY+89vXf/f/9/zjk4Z3pvay29d/9/3nu1VhBC/3//f713UkrWWv9/UkrWWvdeUkq9d1JKlVaccwghnHPnHL13rTWtNVpray3/f957e29SSvdee297b/9//39zTjFGlFKMMVpray33Xt57ai17b+85tFa1VjFGWmtrLbVW7z0xRhhjKSXOOTlnMUrvPbZWEEJ7b/9//3//f/9//3//f/9//3//f/9//3//f/9//3//f/9//3//f/9//3//f/9//3//f/9//3//f/9//3//fwAA/3//f/9//3//f/9//3//f/9//3//f/9//3//f/9//3//f/9//3//f/9/3nvNOSkl1lp7b6YU8D3wPXNO915KKXtvMUZzTjFG6BytMVJKzjXwOYwtOWMRQowttVZKKb13hBD/fwghc069dxhjay1KJVJG/398b1NKMUacc/9//3/ee5RSzjlKKRhjEEIQPtZWKSX/f/9//3//f/9//3//f/9/3ns5ZxBCMUa1VrVW/38xRlJK7z1aaxhj7z29d/9//39KKTln3nutMZxz/3t7b3NO917/f/9/nHOUUvde/39SSvde1lqUUr13GGMpJTFG5xx7b+cc/3/3XkopGGNrLfdeGF8YYzFGe2//f/9//3//f5RStVYxRtZa/39KKfde3ntrLTljUkbWWjlnEEJaaxBC/3+UUq01tVYpJc45914QQs45tVL3Xr13/3//f/9//3//f/9//3//f/9//3//f/9//3//f/9//3//f/9//3//f/9//3//f/9//3//f/9//3//f/9/AAD/f/9//3//f/9//3//f/9//3//f/9//3//f/9//3//f/9//3//f/9//39aayklc069d713KSGMLWwp1lo5Z601nHNSSrVWU0quNa01c07POYwtSyVaaxBCSilrKc413nvGGP9/rTVrLTFGUkrOOY0xzjU5ZzlnUkqUUr13/3//f5xzzjlKKc89nHPWWq01tVqtNf9//3//f/9//3//f/9/vXdzTowxrTX3XpRS1lr/fzFGUkoxRntvOWetNb13/3//f4wxe2+9d601nHM5Z6017z2cc/9//3+cc1JKMUbWVs4591oYY5RSvXfee1JKzjkIIZxzSin/fxhjSikYY+gcrjXONbRSEEKcc/9//3//f/9/c05zTs45Wmv/f2st917/fzFGzzlrLdZaOWdSSjlnMUb/f7VWay1zTmstUkpzThA+KiWNLY0xW2v/f/9//3//f/9//3//f/9//3//f/9//3//f/9//3//f/9//3//f/9//3//f/9//3//f/9//3//f/9//38AAP9//3//f/9//3//f/9//3//f/9//3//f/9//3//f/9//3//f/9//3//fzFGKiV7bxhj/3+UTowtjDG9dzlnEEJ7b5RS915zTpRSlFL4XrVWjC3OOXtvMUKNMUoltVb/f4wx/39zTiklSin3Wu89c06tNXJKEEIpIVJK/3//f/9/e2/vPdZa/3//f/9/SilSShBC/3//f/9//3//f/9//397b+89MUZaa957UkpSSt57EEK1Vs45OWc5Z845nHP/f/9/ay05Z957zj3ee3tr8D3OOd57/3//f5tzMUaMMRA+SynXWtZaEEJaa/9/3nveeykl3nvnHJxzUkqMMTlnjDFaZ1JKc05zTlpr3nu9d/9//39zTggh8D2cc/9/Sim1Vt57/n+1Uu891lr3Xu89WmsQQt57UkqMMVJK7z1zTlJKEEKNLc81SykZY/9//3//f/9//3//f/9//3//f/9//3//f/9//3//f/9//3//f/9//3//f/9//3//f/9//3//f/9//3//fwAA/3//f/9//3//f/9//3//f/9//3//f/9//3//f/9//3//f/9//3//f/9/EEJKKc45MUb/f/97GF85Y/9/vXc5Z957e297b1JK1lqcc713vXdaa1pr/38YX1prGGPee/9/zjn/f753914ZY3tv7z3WWntve28YYzFG917/f/9//397bxBCOWe9d/9//3/vPUopEEL/f/9//3//f/9//3//f5xzUkpZZ/9//39SSnNO3ntzTtZa7z05Zzln7z29d/9//39KKdZavXvvPd57/39aa+89OWf/f/9/nHNSSvde/3tzTvde916tNe89GGNSSrVWjDHee2stMUZrLe89nHOtNRdfMUY6a9ZatVbWWhhj/3//f3NKSikQQr13/39LLRA+e285Z3tvUko5a/deEEJaa801+F4QQu89UkpSSrVWMUZSShA+UkaMLVpr/3//f/9//3//f/9//3//f/9//3//f/9//3//f/9//3//f/9//3//f/9//3//f/9//3//f/9//3//f/9/AAD/f/9//3//f/9//3//f/9//3//f/9//3//f/9//3//f/9//3//f/9//3+UUikhbC1SSv9//3//f/9//3//f/9//3//f5xzlFL3Xv9//3//f/9//3//f/9//3//f/9//38IIf9//3//f/9/nHOtNRhj/3//f713tVb3Xv9//3//fxhjzjnvORBCe2//f/deKSUxRv9//3//f/9//3//f/9/e29SSnROOWOcc9ZaMUY5Z1JKOWcQQtZalVKUUt57/3//f4wxEEJaa6wx3ns5Z3tvEEI5Z/9//397b3NO917/f1JK9157b7VWMUZ7bxBCzzn3Xv9/GGOuNXNO7z3ee9ZarTVzTv9/OWetNRBCOWf/f/9/UkpSSs85OWf/f4wxjDHvPVJKrTWMMXtvGGMxRpxzrDFsLY0xlFIxRvde1loxRnNOzjVLKRBCnHP/f/9//3//f/9//3//f/9//3//f/9//3//f/9//3//f/9//3//f/9//3//f/9//3//f/9//3//f/9//38AAP9//3//f/9//3//f/9//3//f/9//3//f/9//3//f/9//3//f/9//3//f713UkbvOfde/3//f/9//3//f/9//3//f/9/3nvWWjln/3//f/9//3//f/9//3//f/9//3//f601/3//f/9//3+ccxBCnHP/f/9/3ntzTpRS/3//f/9/e2/vPc41rTGbb/9//38QQtZa/3//f/9//3//f/9//3+9dxBCSiWMMfdeWmsQQowxMUZ7b5RSjTFLKfde/3//f/9/tVZLKe89rTWcc845c06MMZxz/3//f713Ukr3Xv9/EEK1Vv9//3//f/9//3//f/9//3//f957nHOMMf9//3+9c957/3//f5xznHP/f/9//39SSvdeMkqUUt571loYY7VWvXcxRtZa/38YYzFG/38ZY/A5tlZ7b9Zae29aa5RSWmtSSo0xGGP/f/9//3//f/9//3//f/9//3//f/9//3//f/9//3//f/9//3//f/9//3//f/9//3//f/9//3//f/9//3//fwAA/3//f/9//3//f/9//3//f/9//3//f/9//3//f/9//3//f/9//3//f/9//3//f9573nv/f/9//3//f/9//3//f/9//3/ee3tvnHP/f/9//3//f/9//3//f/9//3//f/9/nHP/f/9//3//f957917/f/9//3//fzlnGGP/f/9//3/ee3tve2t7a957/3//f713nHP/f/9//3//f/9//3//f713GF90TrVWe2//fzln1lZ7a/9/e28QQhFCnHP/f/9//3+9d3NOMUYYY/9/1loQQnRS/3//f/9/vXf3Xjln/39zTjln/3//f/9//3//f/9//3//f/9//385Z2st/3//f/9//3//f/9//3//f/9//3//f3NO1loYY601Wmv/f/9//3//fzFGtVb/fxhjMUb/f/9//3//f/9/3nv/f9573nv/f1prc057b/9//3//f/9//3//f/9//3//f/9//3//f/9//3//f/9//3//f/9//3//f/9//3//f/9//3//f/9//3//f/9/AAD/f/9//3//f/9//3//f/9//3//f/9//3//f/9//3//f/9//3//f/9//3//f/9//3//f/9//3//f/9//3//f/9//3//f/9//3//f/9//3//f/9//3//f/9//3//f/9//3//f/9//3//f/9//3//f/9//3//f/9//3//f/9//3//f/9//3//f/9//3//f/9//3//f/9//3//f/9//3//f/9//3//f/9//3//f/9//3//f/9//3//f3tv3nv/f/9//3//f/9//3++d/9//3//f753/3//f/9//3//f957/3//f7133nv/f/9//3//f/9//3//f/9//3//f713MUb/f/9//3//f/9//3//f/9//3//f/9/9145Z957MUYYY/9//3//f/9/1lopJf9/1loQQv9//3//f/9//3//f/9//3//f/9/WmvvPRhj/3//f/9//3//f/9//3//f/9//3//f/9//3//f/9//3//f/9//3//f/9//3//f/9//3//f/9//3//f/9//38AAP9//3//f/9//3//f/9//3//f/9//3//f/9//3//f/9//3//f/9//3//f/9//3//f/9//3//f/9//3//f/9//3//f/9//3//f/9//3//f/9//3//f/9//3//f/9//3//f/9//3//f/9//3//f/9//3//f/9//3//f/9//3//f/9//3//f/9//3//f/9//3//f/9//3//f/9//3//f/9//3//f/9//3//f/9//3//f/9//3//f/9//3//f/9//3//f/9//3//f/9//3//f/9//3//f/9//3//f/9//3//f/9//3//f/9//3//f/9//3//f/9//3//f/9/3nucc/9//3//f/9//3//f/9//3//f/9//3/ee957/397b713/3//f/9//3+cc845/38YY3NO/3//f/9//3//f/9//3//f/9//3+9d1JKGGP/f/9//3//f/9//3//f/9//3//f/9//3//f/9//3//f/9//3//f/9//3//f/9//3//f/9//3//f/9//3//fwAA/3//f/9//3//f/9//3//f/9//3//f/9//3//f/9//3//f/9//3//f/9//3//f/9//3//f/9//3//f/9//3//f/9//3//f/9//3//f/9//3//f/9//3//f/9//3//f/9//3//f/9//3//f/9//3//f/9//3//f/9//3//f/9//3//f/9//3//f/9//3//f/9//3//f/9//3//f/9//3//f/9//3//f/9//3//f/9//3//f/9//3//f/9//3//f/9//3//f/9//3//f/9//3//f/9//3//f/9//3//f/9//3//f/9//3//f/9//3//f/9//3//f/9//3//f/9//3//f/9//3//f/9//3//f/9//3//f/9//3//f/9//3//f/9//3//f/9/nHP/f9573nv/f/9//3//f/9//3//f/9//3//f/9/nHO9d/9//3//f/9//3//f/9//3//f/9//3//f/9//3//f/9//3//f/9//3//f/9//3//f/9//3//f/9//3//f/9/AAD/f/9//3//f/9//3//f/9//3//f/9//3//f/9//3//f/9//3//f/9//3//f/9/Wms5Z/9/GGNaa1pr/3+cc/9/vXe9d/9//3/ee/9/3nv/f/9//3//f/9/3nv/f/9//3//f/9//3//f/9//3//f/9//3//f/9//3//f/9//3//f/9//3//f/9//3//f/9//3//f/9//3//f/9//3//f/9//3//f/9//3//f/9//3//f/9//3//f/9//3//f/9//3//f/9//3//f/9//3//f/9//3//f/9//3//f/9//3//f/9//3//f/9//3//f/9//3//f/9//3//f/9//3//f/9//3//f/9//3//f/9//3//f/9//3//f/9//3//f/9//3//f/9//3//f/9//3//f/9//3//f/9//3//f/9//3//f/9//3//f/9//3//f/9//3//f/9//3//f/9//3//f/9//3//f/9//3//f/9//3//f/9//3//f/9//3//f/9//3//f/9//38AAP9//3//f/9//3//f/9//3//f/9//3//f/9//3//f/9//3//f/9//3//f/9/3nsxRu893ntrLc85Ukpaa/de3nv3XrVW/39aa1pr/38YY1pr3nv3Xr13nHO1Vhhj/3+9dzln/38YY957GGN7b/9//3+9dzlne2+9d/9/nHO9d/9//3+9d/9//3//f/9//3/ee/9//3//f/9//3//f/9//3//f/9//3//f/9//3//f/9//3//f/9//3//f/9//3//f/9//3//f/9//3//f/9//3//f/9//3//f/9//3//f/9//3//f/9//3//f/9//3//f/9//3//f/9//3//f/9//3//f/9//3//f/9//3//f/9//3//f/9//3//f/9//3//f/9//3//f/9//3//f/9//3//f/9//3//f/9//3//f/9//3//f/9//3//f/9//3//f/9//3//f/9//3//f/9//3//f/9//3//f/9//3//f/9//3//f/9//3//f/9//3//f/9//3//fwAA/3//f/9//3//f/9//3//f/9//3//f/9//3//f/9//3//f/9//3//f/9/3nuUUq0xKiU5Z8YYSyWtNbVWc06cc+89Ukree5RSlFLeexBC1loYYzFGe2+UTkspzjm9d/deEEL/f2stnHPOOdZa/3//f9ZajDHOOdZa3nuUUpRS/397b5RSe2/3XrVWvXe1VjFGe2//f1prOWf/f/9/vXf3Xlpr/3+cc713nHOcc5xze297b957nHP/f957vXf/f/9/Wmu9d/9//3//f/9//3//f/9//3//f/9/3nv/f/9//3//f/9//3//f/9//3//f/9//3//f/9//3//f/9//3//f/9//3//f/9//3//f/9//3//f/9//3//f/9//3//f/9//3//f/9//3//f/9//3//f/9//3//f/9//3//f/9//3//f/9//3//f/9//3//f/9//3//f/9//3//f/9//3//f/9//3//f/9//3//f/9//3//f/9//3//f/9//3//f/9//3//f/9/AAD/f/9//3//f/9//3//f/9//3//f/9//3//f/9//3//f/9//3//f/9//38YY0opjTFsLZRSCSFrKe89c06UUlprjDFSSt57MUaUUr137z2UUlJKEEJ7b40xrjUJIXtvlFIQQntvxhg5Z4wx1lr/f957c07nGEspdE6dd8457z2cczlnzjlaa+89c073XowtKiUQQv9/UkpSSv9/3nu1VkspEEI5Z7VWGGPWWpRSlFKtNTFCWmtzTntve28xRt57GGOuNe89e2//f/9//39aa7VW/3//f1pr9157b7VWnHNaa3NO1lreexhj1lq9d3tv917WVpxz916cc957917/f5xzvXf/f/9/nHNaa713/3//f9573nv/f713/3//f957/3+9d/9//3+9d/9/nHP/f/9//3+9dzln3nv/f713vXe9d3tvvXecc1tr/3//f/9//3//f/9//3//f/9//3//f/9//3//f/9//3//f/9//3//f/9//3//f/9//3//f/9//3//f/9//38AAP9//3//f/9//3//f/9//3//f/9//3//f/9//3//f/9//3//f/9//3//f1JK5xi1Us85lFIJIdda9161VnNOOWcIIXNOnHMxRpRSvXetNZRS7z1SShhjjDG1Vikl916TUlJKOWeEEBhjay33Wv9/vXsxRkolMT73XlprjTWtNXtvGGPvPTlnzjn3XjFGjC3OMecY/3/vPXNO/3+9d601bCnPOXNOMUbWWlJKUkoQQgkhjTE5Z601OWcYY+89nHOtNQkdKiHPOf9//3//f7VWMUb/f/9/tVYxRtZaEEI5ZzFGCCFrLRhjMUZKKXtvUkqMMUop915KKfde915rLd571lr3Xv9/e28QQowx1lr/f5xzMUbWWhhjUkp7b/9/rTX3Xowx3ns5Z2stvXetNVpr/3//f1prjDFzThhj915zTtZazjn3XrVWMUZ7b/9//3//f/9//3//f/9//3//f/9//3//f/9//3//f/9//3//f/9//3//f/9//3//f/9//3//f/9//3//fwAA/3//f/9//3//f/9//3//f/9//3//f/9//3//f/9//3//f/9//3//f/9/zjlrLb139161Vkop3nvee5RSlFLWWgghc069dzFGtVa9d845c07OOZRSc1LvPZxzrTH3XpRSc06UUsYYc06MMdde/3+9dzFGrTW9d953+F4qJYwxOWf3Xq01GGOMMTlnrTW2VjljpRS9dzFGlFL/f713lFL3XrVSMUZzTlJKMUa1VjFGMUI5Y5tvzjk5ZzlnEEK9dwghUkYQPkop/3//f957tVYxRv9/3nu1VjFGtVbvPRhjzjWuNUolc07OOeccOWfvPWwtaykYX+cc1lpSSmst3nuUUtZa3nu1UiklKSExQv9/OWeMMVJK916tNVpr3nvnHJRS5xy9d1JKhBC9d8YYWmv/f/9/lFIIHWwtdFJSSs45EUIpITFCEELOOXtv/3//f/9//3//f/9//3//f/9//3//f/9//3//f/9//3//f/9//3//f/9//3//f/9//3//f/9//3//f/9/AAD/f/9//3//f/9//3//f/9//3//f/9//3//f/9//3//f/9//3//f/9//39rLc45/3+9d7VWKSXee713c07vPZRSKiWUTpxzMUaUUr13zjlSSmst1lrvPTFGvXfvPfdelFJzThBCCB0QQmot1lr/f713EELOOf9//3+1Vmopay0YY/dezjm1VowxGGNrLVpr/3/GGNZaMUbWWv9//3+9d9571loQQlJKEELvPRhjMUbWWv973nvOOTlnGGMxRlprSilaa5RS6Bz/f/9/3nuUUlJK/3/ee3NOEEKUUjFG1VoxRhhjzjnvPfdeSin3Xs45lE74Xr535xwYY2st1lq9d3NOlFKcc+89rTUQPu89W2sYY0opc04YY845OWd7b+cclFIIId57rTWlFL13xhhaa/9/vXNSSq0xrTVSSlJKzjlSSmspzjWtNe89e2//f/9//3//f/9//3//f/9//3//f/9//3//f/9//3//f/9//3//f/9//3//f/9//3//f/9//3//f/9//38AAP9//3//f/9//3//f/9//3//f/9//3//f/9//3//f/9//3//f/9//3//f0opEEL/f/9/tVYpJRBCtVZSSs45EUJsKZROnHPvPXNOvXfvPUspKSUYYxBCMUbeexBCGGNSStZarjUqIc41ay21Vv9/vXcRQs45/3//f3NOay2MMdZa1lrOORBCrDU5Z0opnHP/fykltVZySlJKGGP/f/9/3nv3XhBCMUZrLRBCWmsxRtZa/3/ee+89OWc5ZzFG915rLb13OWcIIb13/3/ee9Zac07/f957tVYQQnNOUkq1VjFGvXeUUu89OWeMMdZajDH3Xv9//38IIfde5xy9d957UkrWWlprjDExRjlnEEI5Z7ZWKSUxRntvrTExQs41Bx21Vkop3ntrLcYYvXfGGHtv/3+9dxBCMUZSSjFGlFJzTpxzlFLuOc45EEKcc/9//3//f/9//3//f/9//3//f/9//3//f/9//3//f/9//3//f/9//3//f/9//3//f/9//3//f/9//3//fwAA/3//f/9//3//f/9//3//f/9//3//f/9//3//f/9//3//f/9//3//f957KSUxRv9//39SSugcKSEQQnJOMkbOOa41dE57bzFGlFK9d841CB0IITlj7z0xRr13EEL3XjFG1lrGGBBCjC1rLdZa/3+9dxFGCSExRntvUkqMMWstlFK1VmstCCExRhhjSimcc/9/KSX3XjFGSiVKKb13/385Z845UkqtNQghMUacdzFG1lree9577z3WWpRSMUbWWs45vXfee+ccnHP/f957c05rKVJKvXe1Vq01EEKUVlJKUkree/derTU5Z2st915rLZRS/3//f8YYlFKlFP9/vXcQQtZaOWeMMTlne29SSvdetVYJIfA9e2/OOSolSiWMMRhjSim9dwghphS9d+ccOWf/f5xzzjmMLRFCUkq9d5xzvXdSRq01lFJ7a957/3//f/9//3//f/9//3//f/9//3//f/9//3//f/9//3//f/9//3//f/9//3//f/9//3//f/9//3//f/9/AAD/f/9//3//f/9//3//f/9//3//f/9//3//f/9//3//f/9//3//f/9//39KKTFG/3//fzFGCSEJHZRSUkoxRmstc05TSntvEELWWpxzzjUqIQgd1lrOOVJK3nvOORhjMUbWWoQQ1lpKKWst1lr/f713UkroHGsttVYQQq01rTVzTrVWSyUJIe89GGMpJZxz/38IIfdeUkqNLUspGGO9d845rTW1Vq01CSGVVpxz7z1LKZROWmuuNUspSynOObVWzjnee/9/Sil7b/9/3ntzTugcrTEYY7VSCB3ONRhjUkpzTv9/tVbOOTlnjDEYY4wxc07ee/9/5xyMMUop/3+9dxBC9145Z845nHPee3NOtVaUUs45EEJaa+85SiUqJRBCWmtKKTln5xjGGN575xxaa/9/3nsxRkslbClSSv9//3/WWmspzjl7b/9//3//f/9//3//f/9//3//f/9//3//f/9//3//f/9//3//f/9//3//f/9//3//f/9//3//f/9//3//f/9//38AAP9//3//f/9//3//f/9//3//f/9//3//f/9//3//f/9//3//f/9//3//f2st7z3/f/9/c05LKc41915SShBCjDGUUjFGe28xRtZavXfOORBCbC2UUs45c069d845914xRrVWpRjWWighSiX3Xv9/vXcxRggdrTH3Xs45EELvPZRSlFKtNY0tSynWWiklnHP/fwghGGPOOVJKzjlSSjln5xzvPXtvjDFsLRlnnHPOOegc7zk5Z641KiUJHRA+lFLOOb13vXfnHHtv/3/ee1JKrTURQnNOlFIJIa41GGMQQlJK/39zTowxOWdrLfdeay1LKSkh3nsIIegclVL/f5xz7z3WWjlnrTWcc713lFKUUnNOMUZSSjlnUkrXWhBCckpaa0op917oGMYUvXfnHFpr/3//fzljKiEqJTJG/3/ee1JKCSF0Tr13/3//f/9//3//f/9//3//f/9//3//f/9//3//f/9//3//f/9//3//f/9//3//f/9//3//f/9//3//f/9//3//fwAA/3//f/9//3//f/9//3//f/9//3//f/9//3//f/9//3//f/9//3//f/9/jC2tNf9//38xRvA9/3/eexBCKiXPOddaUkqcczFG1lqdd845UkoQQnNO7z1zTt577z0YY1JKzjUJIVprCSFLJfhe/3+cc/BBjTF7b5xzEEJzTjFGUkpzTu891lqMMdZaKSW9d/9/KSUYY+891lq1Vowx1lpKKXtvOWeMLSkllFKdcxFCjC3WVlprzzkQPq4x8D1zThBC3nveewghWmv/f957lFJSSvdeEELWWq417z2UUjFGc07/f7VWzjk5Z4wx916MLWwpCB3ee0opCCF7b/9/vXfOOfdeOWcQQr133ntzTpRSMUaUUlFGOWcxRhhj7z0YY5xzjDFSSq416By9d6UUnHP/f/9/3nucczJKMUb/f1prrTUQQntv/3//f/9//3//f/9//3//f/9//3//f/9//3//f/9//3//f/9//3//f/9//3//f/9//3//f/9//3//f/9//3//f/9/AAD/f/9//3//f/9//3//f/9//3//f/9//3//f/9//3//f/9//3//f/9//39rLWspnHM5ZxBCrTW9d3tvzzkJIRBCtVZzTjln8D2UUntzrTl0Us45lFLOOXNOvXcQQvdelFIJIa41nXOMLWwpWmf/f7137z0QQv9/e28QQtZaMUZzTjFGzjkYY4wxtVYpJXtv/3/nHDlnEEL3XtZa7z1SSjFG/385Z4wxjTExQpxz7z2UUt57nHPOOVprtVYxRnNOrTWdc7135xx7b/9/3nuUUlJK917OObVWUkpzTlJKEEJzTv9/1lrvPVprjDEYY2wtzjXONf9/6BwpIRhj/3+cc+899145Z4wxe2/ee5RSUkoxRtZaUkr3XnNOtVatNVprnHOtNe89dE4IIZxzxhicc/9/3ns5Z3NOEEIyRv9/WmvwPe89tVZ7c/9//3//f/9//3//f/9//3//f/9//3//f/9//3//f/9//3//f/9//3//f/9//3//f/9//3//f/9//3//f/9//38AAP9//3//f/9//3//f/9//3//f/9//3//f/9//3//f/9//3//f/9//3//f+89KSVsLWwtk1LnHGwtEULOOSolUkpRSu89UkZsLYwtUkrOOWstKiW1Vs45c07/f+89OWeVUugclVL/f841Sylaa/9/nHMQQu893nsYYzFGOWdzThBC7z3vPfdejDEYYyklGGO9d6UUvXfOObZWc07vPXNO1lr/fxhj7z3OOe89WmsxRtZa/3+9d1JKWmvWWlJKWmuMMb13917GGL13/3/ee7VWlFL3Xs45tVZSSrVWUkpzTpRS/3+UUs45GGNrLbVWay21Vv9//3/nHGwtzjn/f713EEL3XjlnrTU5Z713c04xRnNOWmsxRvdelFJzTmste29aa4wxCCE5Z6UUvXfGGJxz/3/ee1JKKiWMLZRS/3+cc+89ay2tNVpr/3//f/9//3//f/9//3//f/9//3//f/9//3//f/9//3//f/9//3//f/9//3//f/9//3//f/9//3//f/9//3//fwAA/3//f/9//3//f/9//3//f/9//3//f/9//3//f/9//3//f/9//3//f/9/c04pIa0xSilzTugcKiWuOc45SinWWhBCzzmuNUslCB0QQq01CB0IIdZajDFSSr13zjkYY3NOxhj3Xt577z0JIVpr/3+9d/A9KSEQQjFG7z1aa3NOEEKtNWstjDFrLVprEULwPXROxhjee2stzzmMMXNOc05SSjlnUkrOOVJKED7WWu89lFKcc5xz7z1aa3NOMUY5ZyklGGNSSikl/3//f957c05SSnNOrTWUUpROlFJSTpRSc06cc+897z17b2stOWdKKbVW3nvee4QQc07nHP9/nHPOOfdeOWeMMfdeWmtSSu89UkpaaxBC1lr3Xs41KSV7b1pr6BwJIXtvxhi9d8YYWmv/f957tVYIHY0x917/f957k04pITFGnHP/f/9//3//f/9//3//f/9//3//f/9//3//f/9//3//f/9//3//f/9//3//f/9//3//f/9//3//f/9//3//f/9/AAD/f/9//3//f/9//3//f/9//3//f/9//3//f/9//3//f/9//3//f/9//38YY40xjS2MLZRSjS2NLTFGMUYPQnprlFLOOfA9rTFrKTFGEUJLKa0xWmutNVJK3nutNTlnlFLnHHtr/38xRkopWmv/f713MUYpIa0xjTUQQpxzGGMQQs45SiVsLfA9vXe2VmwtKiWuNf9/jDFLJWste2/3Xgkh7z1SSu89tVYxRjFGzjkpIRBCGGPvPVprc04xRt57CCHvPSolEEL/f/9/3ntSRq0xzjUxRpRSzjXvPXNOGGMQQrVSjDGUTpxzjDEYY2stU0o5Z713hBAYY8YYvXcYY601tlYYY+89MUa1Vu89MUYQQntvMUa1VjlnrjVrKZxzWmspJUopnHPGGL13xhi9d/9//397bxA+U0ree/9//38YYxA+1lr/f/9//3//f/9//3//f/9//3//f/9//3//f/9//3//f/9//3//f/9//3//f/9//3//f/9//3//f/9//3//f/9//38AAP9//3//f/9//3//f/9//3//f/9//3//f/9//3//f/9//3//f/9//3//f/9/lVIxQtZWe2/3WhljOWcYY/devncZY7VW+F62UpVOGWP3WrVSWmf/fzFG917ee5RSWmv3Xs4533v/fxhjEEK9d/9/3nvWWu85ED4QQnNO3ns5Z3NOMUYQPhE+GF/ee3tvzzmNLRhf/38QQs41EEL/f1prSinOORhjMUYYY1JK7z3vOUsl7z05Z+89WmvWWpRS3nvNOWwpSym1Vv9//3/eezFGbC2tMdZaUkpLJa0xGGN7bxFCaylrKdZavXdKKRhjSylLKegcWmuEEDlnCCGUUgkhSylsLRBCEUJKKYwt7z0wRu89e29SSpRSOWeMLY0xnHNaayol7zmcc+ccnHPGGJxz/3//f/9//3//f/9//3//f/9//3//f/9//3//f/9//3//f/9//3//f/9//3//f/9//3//f/9//3//f/9//3//f/9//3//f/9//3//f/9//3//f/9//3//fwAA/3//f/9//3//f/9//3//f/9//3//f/9//3//f/9//3//f/9//3//f/9//3/ee3tr3nv/f/9//3//f9573nv/f/9/3nv/f957/3v/f/9/3nv/f/9/nHO9d/9/vHPee713vXP/f/9/3Xe9c/9//3//f/9/nG97a1prnHP/f/9/e2+cc3trfG++d/9//3/4XnRO3nv/f3tvGV+cb/9/3nu1VvdevXc5Z5xzWmv3XvhedEoYX713tVZ8b3tvOWf/f/deU0pzSr13/3//f957915zTrVWnHP4XhFClVK9d/9/11rPNVJGnHO9d+89WmvvPa0xaylaawghWmutNc45KyVrKWspEUKVViolbC1zSjFGzjm9d3NOc04YY4wxrjW9d1prCCEQQpxzxhicc8YYnHP/f/9//3//f/9//3//f/9//3//f/9//3//f/9//3//f/9//3//f/9//3//f/9//3//f/9//3//f/9//3//f/9//3//f/9//3//f/9//3//f/9//3//f/9/AAD/f/9//3//f/9//3//f/9//3//f/9//3//f/9//3//f/9//3//f/9//3//f/9//3//f/9//3//f/9//3//f/9//3//f/9//3//f/9//3//f/9//3//f/9//3//f/9//3//f/9//3//f/9//3//f/9//3//f/9//3//f/9//3//f/9//3//f/9//3//f/9//3v/f/9//3//f/9//3//f/9//3//f/9//3//f/9/nHPWWlpr/3//f/9//3//f/9//3/ee/97/3//f/9//3//f/9//3//f/9/3nvee/9//3+9d/denHP/f/9/GGPeezln9173Wr13lFK9d/detVZzSpROUkb3Xntvc05zTlprtVaUUt57GGOUUntvEEKUUt17nHNrLfdenHNKKZxzKSW9d/9//3//f/9//3//f/9//3//f/9//3//f/9//3//f/9//3//f/9//3//f/9//3//f/9//3//f/9//3//f/9//3//f/9//3//f/9//3//f/9//3//f/9//38AAP9//3//f/9//3//f/9//3//f/9//3//f/9//3//f/9//3//f/9//3//f/9//3//f/9//3//f/9//3//f/9//3//f/9//3//f/9//3//f/9//3//f/9//3//f/9//3//f/9//3//f/9//3//f/9//3//f/9//3//f/9//3//f/9//3//f/9//3//f/9//3//f/9//3//f/9//3//f/9//3//f/9//3//f/9//3+9d+89lFLee/9//3//f/9//3//f/9//3//f/9//3//f/9//3//f/9//3//f/9//3//f/9//3//f/9//3//f/9//3//f/9//3//f/9//3//f/9//3//f/9//3//f/9//3/ee957/3/ee957/3/WWjln/3//f1tr3nveexhj3nuMMd57/3//f/9//3//f/9//3//f/9//3//f/9//3//f/9//3//f/9//3//f/9//3//f/9//3//f/9//3//f/9//3//f/9//3//f/9//3//f/9//3//f/9//3//fwAA/3//f/9//3//f/9//3//f/9//3//f/9//3//f/9//3//f/9//3//f/9//3//f/9//3//f/9//3//f/9//3//f/9//3//f/9//3//f/9//3//f/9//3//f/9//3//f/9//3//f/9//3//f/9//3//f/9//3//f/9//3//f/9//3//f/9//3//f/9//3//f/9//3//f/9//3//f/9//3//f/9//3//f/9//3//f/9/UkrvPZxz/3//f/9//3//f/9//3//f/9//3//f/9//3//f/9//3//f/9//3//f/9//3//f/9//3//f/9//3//f/9//3//f/9//3//f/9//3//f/9//3//f/9//3//f/9//3//f/9//3//f+89Ukq9d/9//3//f/9//3+9dykllFL/f/9//3//f/9//3//f/9//3//f/9//3//f/9//3//f/9//3//f/9//3//f/9//3//f/9//3//f/9//3//f/9//3//f/9//3//f/9//3//f/9//3//f/9/AAD/f/9//3//f/9//3//f/9//3//f/9//3//f/9//3//f/9//3//f/9//3//f/9//3//f/9//3//f/9//3//f/9//3//f/9//3//f/9//3//f/9//3//f/9//3//f/9//3//f/9//3//f/9//3//f/9//3//f/9//3//f/9//3//f/9//3//f/9//3//f/9//3//f/9//3//f/9//3//f/9//3//f/9//3//f/9//385Z5RSnHP/f/9//3//f/9//3//f/9//3//f/9//3//f/9//3//f/9//3//f/9//3//f/9//3//f/9//3//f/9//3//f/9//3//f/9//3//f/9//3//f/9//3//f/9//3//f/9//3//f/9/c05KKXtv/3//f/9//3//f957rTWtNf9//3//f/9//3//f/9//3//f/9//3//f/9//3//f/9//3//f/9//3//f/9//3//f/9//3//f/9//3//f/9//3//f/9//3//f/9//3//f/9//3//f/9//38AAP9//3//f/9//3//f/9//3//f/9//3//f/9//3//f/9//3//f/9//3//f/9//3//f/9//3//f/9//3//f/9//3//f/9//3//f/9//3//f/9//3//f/9//3//f/9//3//f/9//3//f/9//3//f/9//3//f/9//3//f/9//3//f/9//3//f/9//3//f/9//3//f/9//3//f/9//3//f/9//3//f/9//3//f/9//3//f/9/nHP/f/9//3//f/9//3//f/9//3//f/9//3//f/9//3//f/9//3//f/9//3//f/9//3//f/9//3//f/9//3//f/9//3//f/9//3//f/9//3//f/9//3//f/9//3//f/9//3//f/9//397b4wxWmv/f/9//3//f/9//3/3Xkop/3//f/9//3//f/9//3//f/9//3//f/9//3//f/9//3//f/9//3//f/9//3//f/9//3//f/9//3//f/9//3//f/9//3//f/9//3//f/9//3//f/9//3//fwAA/3//f/9//3//f/9//3//f/9//3//f/9//3//f/9//3//f/9//3//f/9//3//f/9//3//f/9//3//f/9//3//f/9//3//f/9//3//f/9//3//f/9//3//f/9//3//f/9//3//f/9//3//f/9//3//f/9//3//f/9//3//f/9//3//f/9//3//f/9//3//f/9//3//f/9//3//f/9//3//f/9//3//f/9//3//f/9//3//f/9//3//f/9//3//f/9//3//f/9//3//f/9//3//f/9//3//f/9//3//f/9//3//f/9//3//f/9//3//f/9//3//f/9//3//f/9//3//f/9//3//f/9//3//f/9//3//f/9//3//f/9/GGPee/9//3//f/9//3//f713U0r/f/9//3//f/9//3//f/9//3//f/9//3//f/9//3//f/9//3//f/9//3//f/9//3//f/9//3//f/9//3//f/9//3//f/9//3//f/9//3//f/9//3//f/9/AAD/f/9//3//f/9//3//f/9//3//f/9//3//f/9//3//f/9//3//f/9//3//f/9//3//f/9//3//f/9//3//f/9//3//f/9//3//f/9//3//f/9//3//f/9//3//f/9//3//f/9//3//f/9//3//f/9//3//f/9//3//f/9//3//f/9//3//f/9//3//f/9//3//f/9//3//f/9//3//f/9//3//f/9//3//f/9//3//f/9//3//f/9//3//f/9//3//f/9//3//f/9//3//f/9//3//f/9//3//f/9//3//f/9//3//f/9//3//f/9//3//f/9//3//f/9//3//f/9//3//f/9//3//f/9//3//f/9//3//f/9//3//f/9//3//f/9//3//f/9//3+9d/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38AAEYAAAAUAAAACAAAAEdESUMDAAAAIgAAAAwAAAD/////IgAAAAwAAAD/////JQAAAAwAAAANAACAKAAAAAwAAAAFAAAAIgAAAAwAAAD+////JwAAABgAAAAFAAAAAAAAAP///wIAAAAAJQAAAAwAAAAFAAAATAAAAGQAAAAAAAAAYAAAAP8AAAB8AAAAAAAAAGAAAAAAAQAAHQAAACEA8AAAAAAAAAAAAAAAgD8AAAAAAAAAAAAAgD8AAAAAAAAAAAAAAAAAAAAAAAAAAAAAAAAAAAAAAAAAACUAAAAMAAAAAAAAgCgAAAAMAAAABQAAACcAAAAYAAAABQAAAAAAAAD///8CAAAAACUAAAAMAAAABQAAAEwAAABkAAAACQAAAGAAAAD2AAAAbAAAAAkAAABgAAAA7gAAAA0AAAAhAPAAAAAAAAAAAAAAAIA/AAAAAAAAAAAAAIA/AAAAAAAAAAAAAAAAAAAAAAAAAAAAAAAAAAAAAAAAAAAlAAAADAAAAAAAAIAoAAAADAAAAAUAAAAnAAAAGAAAAAUAAAAAAAAA////AgAAAAAlAAAADAAAAAUAAABMAAAAZAAAAAkAAABwAAAA9gAAAHwAAAAJAAAAcAAAAO4AAAANAAAAIQDwAAAAAAAAAAAAAACAPwAAAAAAAAAAAACAPwAAAAAAAAAAAAAAAAAAAAAAAAAAAAAAAAAAAAAAAAAAJQAAAAwAAAAAAACAKAAAAAwAAAAFAAAACgAAABAAAAAAAAAAAAAAAA4AAAAUAAAAAAAAABAAAAAUAAAA</Object>
  <Object Id="idInvalidSigLnImg">AQAAAGwAAAAAAAAAAAAAAP8AAAB/AAAAAAAAAAAAAABKIwAApREAACBFTUYAAAEA9NEAAJsAAAAGAAAAAAAAAAAAAAAAAAAAVgUAAAADAADiAQAADwEAAAAAAAAAAAAAAAAAAGZaBwBVIgQ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CQAAAAMAAAAYAAAAEgAAAAkAAAADAAAAEAAAABAAAAAhAPAAAAAAAAAAAAAAAIA/AAAAAAAAAAAAAIA/AAAAAAAAAAAAAAAAAAAAAAAAAAAAAAAAAAAAAAAAAAAlAAAADAAAAAAAAIAoAAAADAAAAAMAAABQAAAA3AIAAAoAAAADAAAAFwAAABAAAAAKAAAAAwAAAAAAAAAAAAAADgAAAA4AAABMAAAAKAAAAHQAAABoAgAAAAAAAAAAAAAOAAAAKAAAAA4AAAAOAAAAAQAYAAAAAAAAAAAAAAAAAAAAAAAAAAAAAAAAAJ+k4f////////////////////39//z8/3KI8eHk+v///////+vt+8XL9XIAy874////////////////////9fX/8/P/FjHxcX/o/f3/6Oz/XG7ikpnicwD///+0wsm6yM+3xMy3xMy/y9TH0dbI0tYcQf8+W//CzP+NofsnQN67wPRPAP///4evv1Z2hm+Ro2+Po1t0i6K+y63K1n6T9zFU/0tp/z9f+4GT+PL0/i4A////fZ6vzLqt2sm92si9zLy17OPi8ero5ubyiJ3/OV3/dIj/4+b//v7/MADU3P+73ej/2MD/2MD/2MD/3cv/7N3/7uDIyv1qgf9beP9ffP/Dz//8/P95AP///3aNmePAq6BwUKl9YtKwnfrv5v/48GB4/3uO/9rc/624/1l8/7vJ/28A////vePv+e3e5d7S39bO8OfmnKr8jZ7/gpP87OX2/+7m5ezousrzl6j9VgD///+OscPR6/FBuuMmp8+Gzd6kufeks/rs5e3/7OD/59nAx8SGnKnt7/FhAP///6XL3Lzo9i286TvD7VO82+js7P/08P/u5//o4P/m2cPPz2+Pm+js7SAA////pcvc2fH4YsnqLbrpW8jo6+/v//Tw/+/g/+vg/+jdw9HTaYib5urtIAD///+YvMT5/f3Z8Pi85/bU8vn6/Pr//fr/8On/7eD/5duzvL9khJXn6+51AP///63a54SmraHH0JnD0Haarb3l88jy/4KdqrHS33CElJK2xG2Moebp7XYAcJiwdJqykKjAgqGygqGykKjAZoykYIigiaK5bYudkKjAa4ibUHCA5ers7dgnAAAAGAAAAAMAAAAAAAAA////AgAAAAAlAAAADAAAAAMAAABMAAAAZAAAACIAAAAEAAAAcAAAABAAAAAiAAAABAAAAE8AAAANAAAAIQDwAAAAAAAAAAAAAACAPwAAAAAAAAAAAACAPwAAAAAAAAAAAAAAAAAAAAAAAAAAAAAAAAAAAAAAAAAAJQAAAAwAAAAAAACAKAAAAAwAAAADAAAAUgAAAHABAAADAAAA9f///wAAAAAAAAAAAAAAAJABAAAAAAABAAAAAHQAYQBoAG8AbQBhAAAAAAAAAAAAAAAAAAAAAAAAAAAAAAAAAAAAAAAAAAAAAAAAAAAAAAAAAAAAAAAAAAAAAAAAANwCAAAAAAEAAAB4XDoCDBC7AAAAAAAAAAAA/rEAAP7/AACqDwAAWNAbAOtVUHYdFQHwAMDcAgAAAADiYKZ2MHOmdh0VAfA7AAAA9NAbAPbYym8AAAAAHRUB8O4AAAAAwNwCBtnKb/8iAOF/5ADAKQAAAAAAAADfAQAgAAAAIAAAigGw0BsA1NAbAB0VAfBTZWdv7gAAAAEAAAAAAAAA1NAbAFLTym9I0RsA7gAAAAEAAAAAAAAA7NAbAFLTym8AABsA7gAAAMTSGwABAAAAWNEbADzRGwCGveN2AQAAAEEAAAAMAwAAAAAAAAIAAABYBV4AAAAAAAEAAAgdFQHwZHYACAAAAAAlAAAADAAAAAMAAAAYAAAADAAAAP8AAAISAAAADAAAAAEAAAAeAAAAGAAAACIAAAAEAAAAcQAAABEAAABUAAAAqAAAACMAAAAEAAAAbwAAABAAAAABAAAAWyQNQlUlDUIjAAAABAAAAA8AAABMAAAAAAAAAAAAAAAAAAAA//////////9sAAAATgBlAHAAbABhAHQAbgD9ACAAcABvAGQAcABpAHMAAAAHAAAABgAAAAYAAAACAAAABgAAAAQAAAAGAAAABgAAAAMAAAAGAAAABgAAAAYAAAAGAAAAAgAAAAU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OcFAJBSBgAABAAAAAQAAAAAAAAAAABTAGkAZwBuAGEAdAB1AHIAZQBMAGkAbgBlAAAAXqDKb5afym+gc9wC1DgBcCBBuXAAVOcFAAAEALzaGwBcbM9vEO7dAlxBym95bM9v1kukNlDbGwABAAQAAAAEAAAtMwBKBwAAAAAEAAAAGwCQutNvAH5FAgBU5wVQ2xsAUNsbAAEABAAAAAQAINsbAAAAAAD/////5NobACDbGwBcQcpvF7zTb0pKpDYAABsAEO7dAqBwLQQAAAAAMAAAADTbGwAAAAAAA2LJbwAAAACABCkAAAAAALDe2wIY2xsAqGDJb1RxLQTT2xsAZHYACAAAAAAlAAAADAAAAAQAAAAYAAAADAAAAAAAAAISAAAADAAAAAEAAAAWAAAADAAAAAgAAABUAAAAVAAAAAoAAAA3AAAAHgAAAFoAAAABAAAAWyQNQlUlDUIKAAAAWwAAAAEAAABMAAAABAAAAAkAAAA3AAAAIAAAAFsAAABQAAAAWAAA/x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BkAAAD2AAAAVwAAACkAAAAZAAAAzgAAAD8AAAAhAPAAAAAAAAAAAAAAAIA/AAAAAAAAAAAAAIA/AAAAAAAAAAAAAAAAAAAAAAAAAAAAAAAAAAAAAAAAAAAlAAAADAAAAAAAAIAoAAAADAAAAAUAAAAhAAAACAAAAGIAAAAMAAAAAQAAACEAAAAIAAAAIQAAAAgAAABzAAAADAAAAAAAAAAcAAAACAAAACUAAAAMAAAAAAAAgCUAAAAMAAAABwAAgCUAAAAMAAAADgAAgBkAAAAMAAAA////ABgAAAAMAAAAAAAAABIAAAAMAAAAAgAAABMAAAAMAAAAAQAAABQAAAAMAAAADQAAABUAAAAMAAAAAQAAABYAAAAMAAAAAAAAAA0AAAAQAAAAAAAAAAAAAAA6AAAADAAAAAoAAAAbAAAAEAAAAAAAAAAAAAAAIwAAACAAAAA1poI/AAAAAAAAAAB0FoA/AAAkQgAA0EEkAAAAJAAAADWmgj8AAAAAAAAAAHQWgD8AACRCAADQQQQAAABzAAAADAAAAAAAAAANAAAAEAAAACkAAAAaAAAAUgAAAHABAAAFAAAAEAAAAAcAAAAAAAAAAAAAALwCAAAAAADuBwICIlMAeQBzAHQAZQBtAAAAAAAAAAAAACy/ffv2//8AAAAAAAAAAAAAAAAAAAAAAAAAAAAAAAAgDb4GgPj//2KXAAAAAAAAAAAAAAAAAAAAAAAAAAAAAAAAAAB4gmwGAAAAACAVIbQiAIoBAAAAAAAAAAAAAAAAAAAAAAAAAAAAAAAAAAAAAAAAAAAAAAAAAAAAAAAAAAAAAAAAAAAAAAAAAAAAAAAAAAAAAAAAAAAAAAAAAAAAAAAAAAAAAAAAAAAAAAAAAAAAAAAAAAAAAAAAAAAAAAAAAAAAAAAAAAAAAAAAAAAAAAAAAAAAAAAAAAAAAAAAAAAAAAAAAAAAAAAAAAAAAAAAAAAAAAAAAAAAAAAAAAAAAAAAAAAAAAAAAAAAAAAAAABm9eR3AAAAAAwh5neioBsAAAAAAJygGwBSK1F2ZHYACAAAAAAlAAAADAAAAAUAAABGAAAAKAAAABwAAABHRElDAgAAAAAAAAAAAAAAYgAAAD0AAAAAAAAAIQAAAAgAAABiAAAADAAAAAEAAAAVAAAADAAAAAQAAAAVAAAADAAAAAQAAABRAAAAwLkAACkAAAAaAAAAiwAAAFUAAAAAAAAAAAAAAAAAAAAAAAAAwwAAAHkAAABQAAAAKAAAAHgAAABIuQAAAAAAACAAzABhAAAAPAAAACgAAADDAAAAeQAAAAEAEAAAAAAAAAAAAAAAAAAAAAAAAAAAAAAAAAD/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59zXmvfe/9//3//f/9//3//f/9//3//f/9//3//f/9//3//f/9//3//f/9//3//f/9//3//f/9//3//f/9//3//f/9//3//f/9//3//f/9//3//f/9//3//f/9//3//f/9//3//f/9//3//f/9//3//f/9//3//f/9//3//f/9//3//f/9//3//f/9//3//f/9//3//f/9//3//f/9//3//f/9//3//f/9//3//f/9//3//f/9//3//f/9//3//f/9//3//f/9//3//f/9//3//f/9//3//f/9//3//f/9//3//f/9//3//f/9//3//f/9//3//f/9//3//f/9//3//f/9//3//f/9//38AAP9//3//f/9//3//f/9//3//f/9//3//f/9//3//f/9//3//f/9//3//f/9//3//f/9//3//f/9//3//f/9//3//f/9//3//f/9//3//f/9//3//f/9//3//f/9//3//f/9//3//f/9//3//f/9//3//f/9//3//f/9//Vo9Ql9r/3//f/9//3//f/9//3//f/9//3//f/9//3//f/9//3//f/9//3//f/9//3//f/9//3//f/9//3//f/9//3//f/9//3//f/9//3//f/9//3//f/9//3//f/9//3//f/9//3//f/9//3//f/9//3//f/9//3//f/9//3//f/9//3//f/9//3//f/9//3//f/9//3//f/9//3//f/9//3//f/9//3//f/9//3//f/9//3//f/9//3//f/9//3//f/9//3//f/9//3//f/9//3//f/9//3//f/9//3//f/9//3//f/9//3//f/9//3//f/9//3//f/9//3//f/9//3//f/9//3//fwAA/3//f/9//3//f/9//3//f/9//3//f/9//3//f/9//3//f/9//3//f/9//3//f/9//3//f/9//3//f/9//3//f/9//3//f/9//3//f/9//3//f/9//3//f/9//3//f/9//3//f/9//3//f/9//3//f/9//3//f/9//n+cUlol3lr/f/9//3//f/9//3//f/9//3//f/9//3//f/9//3//f/9//3//f/9//3//f/9//3//f/9//3//f/9//3//f/9//3//f/9//3//f/9//3//f/9//3//f/9//3//f/9//3//f/9//3//f/9//3//f/9//3//f/9//3//f/9//3//f/9//3//f/9//3//f/9//3//f/9//3//f/9//3//f/9//3//f/9//3//f/9//3//f/9//3//f/9//3//f/9//3//f/9//3//f/9//3//f/9//3//f/9//3//f/9//3//f/9//3//f/9//3//f/9//3//f/9//3//f/9//3//f/9//3//f/9/AAD/f/9//3//f/9//3//f/9//3//f/9//3//f/9//3//f/9//3//f/9//3//f/9//3//f/9//3//f/9//3//f/9//3//f/9//3//f/9//3//f/9//3//f/9//3//f/9//3//f/9//3//f/9//3//f/9//3//f/9//3//f3xOmy08Rp5z/3//f/9//3//f/9//3//f/9//3//f/9//3//f/9//3//f/9//3//f/9//3//f/9//3//f/9//3//f/9//3//f/9//3//f/9//3//f/9//3//f/9//3//f/9//3//f/9//3//f/9//3//f/9//3//f/9//3//f/9//3//f/9//3//f/9//3//f/9//3//f/9//3//f/9//3//f/9//3//f/9//3//f/9//3//f/9//3//f/9//3//f/9//3//f/9//3//f/9//3//f/9//3//f/9//3//f/9//3//f/9//3//f/9//3//f/9//3//f/9//3//f/9//3//f/9//3//f/9//38AAP9//3//f/9//3//f/9//3//f/9//3//f/9//3//f/9//3//f/9//3//f/9//3//f/9//3//f/9//3//f/9//3//f/9//3//f/9//3//f/9//3//f/9//3//f/9//3//f/9//3//f/9//3//f/9//3//f/9//3//f/5/nE5cQlxGHWP/f/9//3//f/9//3//f/9//3//f/9//3//f/9//3//f/9//3//f/9//3//f/9//3//f/9//3//f/9//3//f/9//3//f/9//3//f/9//3//f/9//3//f/9//3//f/9//3//f/9//3//f/9//3//f/9//3//f/9//3//f/9//3//f/9//3//f/9//3//f/9//3//f/9//3//f/9//3//f/9//3//f/9//3//f/9//3//f/9//3//f/9//3//f/9//3//f/9//3//f/9//3//f/9//3//f/9//3//f/9//3//f/9//3//f/9//3//f/9//3//f/9//3//f/9//3//f/9//3//fwAA/3//f/9//3//f/9//3//f/9//3//f/9//3//f/9//3//f/9//3//f/9//3//f/9//3//f/9//3//f/9//3//f/9//3//f/9//3//f/9//3//f/9//3//f/9//3//f/9//3//f/9//3//f/9//3//f/9//3//f/9//3+8Ut5SnE7+Wt97/3//f/9//3//f/9//3//f/9//3//f/9//3//f/9//3//f/9//3//f/9//3//f/9//3//f/9//3//f/9//3//f/9//3//f/9//3//f/9//3//f/9//3//f/9//3//f/9//3//f/9//3//f/9//3//f/9//3//f/9//3//f/9//3//f/9//3//f/9//3//f/9//3//f/9//3//f/9//3//f/9//3//f/9//3//f/9//3//f/9//3//f/9//3//f/9//3//f/9//3//f/9//3//f/9//3//f/9//3//f/9//3//f/9//3//f/9//3//f/9//3//f/9//3//f/9//3//f/9/AAD/f/9//3//f/9//3//f/9//3//f/9//3//f/9//3//f/9//3//f/9//3//f/9//3//f/9//3//f/9//3//f/9//3//f/9//3//f/9//3//f/9//3//f/9//3//f/9//3//f/9//3//f/9//3//f/9//3//f/9//3//f95avVJeZ71Sn2//f/9//3//f/9//3//f/9//3//f/9//3+ec71S/lrfd/9//3//f/9//3//f/9//3//f/9//3//f/9//3//f/9//3//f/9//3//f/9//3//f/9//3//f/9//3//f/9//3//f/9//3//f/9//3//f/9//3//f/9//3//f/9//3//f/9//3//f/9//3//f/9//3//f/9//3//f/9//3//f/9//3//f/9//3//f/9//3//f/9//3//f/9//3//f/9//3//f/9//3//f/9//3//f/9//3//f/9//3//f/9//3//f/9//3//f/9//3//f/9//3//f/9//3//f/9//3//f/9//38AAP9//3//f/9//3//f/9//3//f/9//3//f/9//3//f/9//3//f/9//3//f/9//3//f/9//3//f/9//3//f/9//3//f/9//3//f/9//3//f/9//3//f/9//3//f/9//3//f/9//3//f/9//3//f/9//3//f/9//3//f/9/3lq+Ut93nlL+Wv9//3//f/9//3//f/9//3//f/9//3/ee3tKvDE9Qn5K3lqfc/9//3//f/9//3//f/9//3//f/9//3//f/9//3//f/9//3//f/9//3//f/9//3//f/9//3//f/9//3//f/9//3//f/9//3//f/9//3//f/9//3//f/9//3//f/9//3//f/9//3//f/9//3//f/9//3//f/9//3//f/9//3//f/9//3//f/9//3//f/9//3//f/9//3//f/9//3//f/9//3//f/9//3//f/9//3//f/9//3//f/9//3//f/9//3//f/9//3//f/9//3//f/9//3//f/9//3//f/9//3//fwAA/3//f/9//3//f/9//3//f/9//3//f/9//3//f/9//3//f/9//3//f/9//3//f/9//3//f/9//3//f/9//3//f/9//3//f/9//3//f/9//3//f/9//3//f/9//3//f/9//3//f/9//3//f/9//3//f/9//3//f/9//3/9Wp1O33u9Up5Ov3f/f/9//3//f/9//3//f/9//3//f59z2jW/Uj5jvlIcPt5W33v/f/9//3//f/9//3//f/9//3//f/9//3//f/9//3//f/9//3//f/9//3//f/9//3//f/9//3//f/9//3//f/9//3//f/9//3//f/9//3//f/9//3//f/9//3//f/9//3//f/9//3//f/9//3//f/9//3//f/9//3//f/9//3//f/9//3//f/9//3//f/9//3//f/9//3//f/9//3//f/9//3//f/9//3//f/9//3//f/9//3//f/9//3//f/9//3//f/9//3//f/9//3//f/9//3//f/9//3//f/9/AAD/f/9//3//f/9//3//f/9//3//f/9//3//f/9//3//f/9//3//f/9//3//f/9//3//f/9//3//f/9//3//f/9//3//f/9//3//f/9//3//f/9//3//f/9//3//f/9//3//f/9//3//f/9//3//f/9//3//f/9//3//f/xenU6fc993fU5/b/9//3//f/9//3//f/9//3//f/9/HWfcOf9//3//f19rXUq+Vr93/3+ec793/3//f/9//3//f/9//3//f/9//3//f/9//3//f/9//3//f/9//3//f/9//3//f/9//3//f/9//3//f/9//3//f/9//3//f/9//3//f/9//3//f/9//3//f/9//3//f/9//3//f/9//3//f/9//3//f/9//3//f/9//3//f/9//3//f/9//3//f/9//3//f/9//3//f/9//3//f/9//3//f/9//3//f/9//3//f/9//3//f/9//3//f/9//3//f/9//3//f/9//3//f/9//3//f/9//38AAP9//3//f/9//3//f/9//3//f/9//3//f/9//3//f/9//3//f/9//3//f/9//3//f/9//3//f/9//3//f/9//3//f/9//3//f/9//3//f/9//3//f/9//3//f/9//3//f/9//3//f/9//3//f/9//3//f/9//3//f/9/PWN8Sn9v/3/dWj5j/3//f/9//3//f/9//3//f/9//38eY7s1/3//f/9//39ea1xG/l7dWts5+zn+Wr9z/3//f/9//3//f997/3//f/9//3//f/9//3//f/9//3//f/9//3//f/9//3//f/9//3//f/9//3//f/9//3//f/9//3//f/9//3//f/9//3//f/9//3//f/9//3//f/9//3//f/9//3//f/9//3//f/9//3//f/9//3//f/9//3//f/9//3//f/9//3//f/9//3//f/9//3//f/9//3//f/9//3//f/9//3//f/9//3//f/9//3//f/9//3//f/9//3//f/9//3//f/9//3//fwAA/3//f/9//3//f/9//3//f/9//3//f/9//3//f/9//3//f/9//3//f/9//3//f/9//3//f/9//3//f/9//3//f/9//3//f/9//3//f/9//3//f/9//3//f/9//3//f/9//3//f/9//3//f/9//3//f/9//3//f/9//39dZ31KX2f/f31vnk5/b/9//3//f/9//3//f/9//3//fx5j/Dn/f/9//3//f/9/HV8bPvs5+zUcOpstnk6/c/9//3//f35v3lafc/9//3//f/9//3//f/9//3//f/9//3//f/9//3//f/9//3//f/9//3//f/9//3//f/9//3//f/9//3//f/9//3//f/9//3//f/9//3//f/9//3//f/9//3//f/9//3//f/9//3//f/9//3//f/9//3//f/9//3//f/9//3//f/9//3//f/9//3//f/9//3//f/9//3//f/9//3//f/9//3//f/9//3//f/9//3//f/9//3//f/9//3//f/9//3//f/9/AAD/f/9//3//f/9//3//f/9//3//f/9//3//f/9//3//f/9//3//f/9//3//f/9//3//f/9//3//f/9//3//f/9//3//f/9//3//f/9//3//f/9//3//f/9//3//f/9//3//f/9//3//f/9//3//f/9//3//f/9//3//f55zXEYeY/9/33s9Qj9j/3//f/9//3//f/9//3//f/9/Pmf7Pf9//3//f/9//3++d3xK+zlfa957HFv7Od5W33v/f/9/Gj7bNRxCX2v/f/9//3//f/9//3//f/9//3//f/9//3//f/9//3//f/9//3//f/9//3//f/9//3//f/9//3//f/9//3//f/9//3//f/9//3//f/9//3//f/9//3//f/9//3//f/9//3//f/9//3//f/9//3//f/9//3//f/9//3//f/9//3//f/9//3//f/9//3//f/9//3//f/9//3//f/9//3//f/9//3//f/9//3//f/9//3//f/9//3//f/9//3//f/9//38AAP9//3//f/9//3//f/9//3//f/9//3//f/9//3//f/9//3//f/9//3//f/9//3//f/9//3//f/9//3//f/9//3//f/9//3//f/9//3//f/9//3//f/9//3//f/9//3//f/9//3//f/9//3//f/9//3//f/9//3//f/9/33d9St5W/3//f51S3lbfe/9//3//f/9//3//f/9//39+bz1C33v/f/9//3//f/9/3FocPj5j/3//f/1aPUJfa/9//3/6Od5aO0JeSt97/3//f/9//3//f/9//3//f/9//3//f/9//3//f/9//3//f/9//3//f/9//3//f/9//3//f/9//3//f/9//3//f/9//3//f/9//3//f/9//3//f/9//3//f/9//3//f/9//3//f/9//3//f/9//3//f/9//3//f/9//3//f/9//3//f/9//3//f/9//3//f/9//3//f/9//3//f/9//3//f/9//3//f/9//3//f/9//3//f/9//3//f/9//3//fwAA/3//f/9//3//f/9//3//f/9//3//f/9//3//f/9//3//f/9//3//f/9//3//f/9//3//f/9//3//f/9//3//f/9//3//f/9//3//f/9//3//f/9//3//f/9//3//f/9//3//f/9//3//f/9//3//f/9//3//f/9//3//f51OnlK/d/9/PWd9Sp9z/3//f/9//3//f/9//3//f793PEafb/9//3//f/9//3/+XtsxXUqeb/9/3nedTj1Gn3P/fzpC/mK+c1xGH2P/f/9//3//f/9//3//f/9//3//f/9//3//f/9//3//f/9//3//f/9//3//f/9//3//f/9//3//f/9//3//f/9//3//f/9//3//f/9//3//f/9//3//f/9//3//f/9//3//f/9//3//f/9//3//f/9//3//f/9//3//f/9//3//f/9//3//f/9//3//f/9//3//f/9//3//f/9//3//f/9//3//f/9//3//f/9//3//f/9//3//f/9//3//f/9/AAD/f/9//3//f/9//3//f/9//3//f/9//3//f/9//3//f/9//3//f/9//3//f/9//3//f/9//3//f/9//3//f/9//3//f/9//3//f/9//3//f/9//3//f/9//3//f/9//3//f/9//3//f/9//3//f/9//3//f/9//3//f/9/3ladTt93/3//f31OX2v/f/9//3//f/9//3//f/9/v3d9Tj5j/3//f/9//3//f/5eXUYbPv5e33v/f55zfEreWt97m1L/Xv9/nm9eSp9z/3//f/9//3//f/9//3//f/9//3//f/9//3//f/9//3//f/9//3//f/9//3//f/9//3//f/9//3//f/9//3//f/9//3//f/9//3//f/9//3//f/9//3//f/9//3//f/9//3//f/9//3//f/9//3//f/9//3//f/9//3//f/9//3//f/9//3//f/9//3//f/9//3//f/9//3//f/9//3//f/9//3//f/9//3//f/9//3//f/9//3//f/9//38AAP9//3//f/9//3//f/9//3//f/9//3//f/9//3//f/9//3//f/9//3//f/9//3//f/9//3//f/9//3//f/9//3//f/9//3//f/9//3//f/9//3//f/9//3//f/9//3//f/9//3//f/9//3//f/9//3//f/9//3//f/9//3/9Wn1Kf2//f/9/PmPeWt97/3//f/9//3//f/9//3/fe5tSn1L/f/9//3//f/9/Hl+9Ur1SfEqfc/9//399b51OH2MdY51W/3//f95afU7/e/9//3//f/9//3//f/9//3//f/9//3//f/9//3//f/9//3//f/9//3//f/9//3//f/9//3//f/9//3//f/9//3//f/9//3//f/9//3//f/9//3//f/9//3//f/9//3//f/9//3//f/9//3//f/9//3//f/9//3//f/9//3//f/9//3//f/9//3//f/9//3//f/9//3//f/9//3//f/9//3//f/9//3//f/9//3//f/9//3//f/9//3//fwAA/3//f/9//3//f/9//3//f/9//3//f/9//3//f/9//3//f/9//3//f/9//3//f/9//3//f/9//3//f/9//3//f/9//3//f/9//3//f/9//3//f/9//3//f/9//3//f/9//3//f/9//3//f/9//3//f/9//3//f/9//3//f11nfEp/b/9//3+eb99Wv3f/f/9//3//f/9//3//f997/F4dPv9//3//f/9//3/+Wt9Wfmt9Sh5j/3//f/9/PmO/Uj1nfk7/f/9/nnN+Tl9r/3//f/9//3//f/9//3//f/9//3//f/9//3//e/9//3//f/9//3//f/9//3//f/9//3//f/9//3//f/9//3//f/9//3//f/9//3//f/9//3//f/9//3//f/9//3//f/9//3//f/9//3//f/9//3//f/9//3//f/9//3//f/9//3//f/9//3//f/9//3//f/9//3//f/9//3//f/9//3//f/9//3//f/9//3//f/9//3//f/9//3//f/9/AAD/f/9//3//f/9//3//f/9//3//f/9//3//f/9//3//f/9//3//f/9//3//f/9//3//f/9//3//f/9//3//f/9//3//f/9//3//f/9//3//f/9//3//f/9//3//f/9//3//f/9//3//f/9//3//f/9//3//f/9//3//f/9/fWtcRj5j/3//f993nk6fc/9//3//f/9//3//f/9//39dZ/s5f2v/f/9//3//fz5jvVKfc91avlafc/9//3//e/5aPmNcRv9//3//f15nvlbfe/9/33t/b793/3//f/9//3//f/9//3//f79333f/f/9//3//f/9//3//f/9//3//f/9//3//f/9//3//f/9//3//f/9//3//f/9//3//f/9//3//f/9//3//f/9//3//f/9//3//f/9//3//f/9//3//f/9//3//f/9//3//f/9//3//f/9//3//f/9//3//f/9//3//f/9//3//f/9//3//f/9//3//f/9//3//f/9//3//f/9//38AAP9//3//f/9//3//f/9//3//f/9//3//f/9//3//f/9//3//f/9//3//f/9//3//f/9//3//f/9//3//f/9//3//f/9//3//f/9//3//f/9//3//f/9//3//f/9//3//f/9//3//f/9//3//f/9//3//f/9//3//f/9//3/fe1xGHmP/f/9//3/eUv5a/3//f/9//3//f/9//3//f79z/D3+Wv9//3//f/9/XmfeWp9zvnNdRj9n/3//f/9/vnOeUh1C33f/f/9//3+dTh9n/39+bzxCnVK/d/9//3//f/9//3//f/9/nnN/a/97/3//f/9//3//f/9//3//f/9//3//f/9//3//f/9//3//f/9//3//f/9//3//f/9//3//f/9//3//f/9//3//f/9//3//f/9//3//f/9//3//f/9//3//f/9//3//f/9//3//f/9//3//f/9//3//f/9//3//f/9//3//f/9//3//f/9//3//f/9//3//f/9//3//f/9//3//fwAA/3//f/9//3//f/9//3//f/9//3//f/9//3//f/9//3//f/9//3//f/9//3//f/9//3//f/9//3//f/9//3//f/9//3//f/9//3//f/9//3//f/9//3//f/9//3//f/9//3//f/9//3//f/9//3//f/9//3//f/9//3//f/97fEr9Wv9//3//fz1ffkrfe/9//3//f/9//3//f/9/v3dcSl1K/3//f/9//39+a75Wn2/+e51O/lr/f/9//3/+f75W/Dlfa/9//3//fz5nfU7/fz1jGz4bQv5e/3//f/9//3//f/9//3++cx1f33v/f/9//3//f/9//3//f/9//3//f/9//3//f/9//3//f/9//3//f/9//3//f/9//3//f/9//3//f/9//3//f/9//3//f/9//3//f/9//3//f/9//3//f/9//3//f/9//3//f/9//3//f/9//3//f/9//3//f/9//3//f/9//3//f/9//3//f/9//3//f/9//3//f/9//3//f/9/AAD/f/9//3//f/9//3//f/9//3//f/9//3//f/9//3//f/9//3//f/9//3//f/9//3//f/9//3//f/9//3//f/9//3//f/9//3//f/9//3//f/9//3//f/9//3//f/9//3//f/9//3//f/9//3//f/9//3//f/9//3//f/9//3+cTv5e/3v/f/9/v3NdRr93/3//f/9//3//f/9//3//f/xeGz6ec/9//3//f55znVIeY/9/fmveVr93/3//f/9/v3OdTp9O/3//f/9/33s+Yz5nXmedTv1aPEZ/a/9//3//f/9//3//f9533Vq/d/9//3//f/9//3//f/9//3//f/9//3//f/9//3//f/9//3//f/9//3//f/9//3//f/9//3//f/9//3//f/9//3//f/9//3//f/9//3//f/9//3//f/9//3//f/9//3//f/9//3//f/9//3//f/9//3//f/9//3//f/9//3//f/9//3//f/9//3//f/9//3//f/9//3//f/9//38AAP9//3//f/9//3//f/9//3//f/9//3//f/9//3//f/9//3//f/9//3//f/9//3//f/9//3//f/9//3//f/9//3//f/9//3//f/9//3//f/9//3//f/9//3//f/9//3//f/9//3//f/9//3//f/9//3//f/9//3//f/9//3//f91W3lbfe/9//3/ee31Ofm//f/9//3//f/9//3//f/9/fm8aPl5n/3//f/9//3+cUt5a33v/f7xSn2//f/9//3//f11n/jmfc/9//3//f55v3lo+Z55SfWt8Sr5S/3//f/9//3//f/9/33t7Sp9v/3//f/9//3//f/9//3//f/9//3//f/9//3//f/9//3//f/9//3//f/9//3//f/9//3//f/9//3//f/9//3//f/9//3//f/9//3//f/9//3//f/9//3//f/9//3//f/9//3//f/9//3//f/9//3//f/9//3//f/9//3//f/9//3//f/9//3//f/9//3//f/9//3//f/9//3//fwAA/3//f/9//3//f/9//3//f/9//3//f/9//3//f/9//3//f/9//3//f/9//3//f/9//3//f/9//3//f/9//3//f/9//3//f/9//3//f/9//3//f/9//3//f/9//3//f/9//3//f/9//3//f/9//3//f/9//3//f/9//3//f/9/Xme+Vn9v/3//f/9/3FZfZ/9//3//f/9//3//f/9//3++d7xS/V7/f/9//3//f/5enlLfe/9/3lZfZ/9//3//f/9//3/cNb9W/3//f/9/33feVh9bnk6/c11nvVJ/b/9//3//f/9//3//f5xSP2P/f/9//3//f/9//3//f/9//3//f/9//3//f/9//3//f/9//3//f/9//3//f/9//3//f/9//3//f/9//3//f/9//3//f/9//3//f/9//3//f/9//3//f/9//3//f/9//3//f/9//3//f/9//3//f/9//3//f/9//3//f/9//3//f/9//3//f/9//3//f/9//3//f/9//3//f/9/AAD/f/9//3//f/9//3//f/9//3//f/9//3//f/9//3//f/9//3//f/9//3//f/9//3//f/9//3//f/9//3//f/9//3//f/9//3//f/9//3//f/9//3//f/9//3//f/9//3//f/9//3//f/9//3//f/9//3//f/9//3//f/9//3++c11GP2P/f/9//39dZ51S/3//f/9//3//f/9//3//f/9/PGfdWv9//3//f/9/XWddSj5n/389X/5ev3v/f/9//3//f5xOHD7/f/9//3//e19jnko+Ql9n/38eX95a33v/f/9//3//f/9/vFbfWt97/3//f/9//3//f/9//3//f/9//3//f/9//3//f/9//3//f/9//3//f/9//3//f/9//3//f/9//3//f/9//3//f/9//3//f/9//3//f/9//3//f/9//3//f/9//3//f/9//3//f/9//3//f/9//3//f/9//3//f/9//3//f/9//3//f/9//3//f/9//3//f/9//3//f/9//38AAP9//3//f/9//3//f/9//3//f/9//3//f/9//3//f/9//3//f/9//3//f/9//3//f/9//3//f/9//3//f/9//3//f/9//3//f/9//3//f/9//3//f/9//3//f/9//3//f/9//3//f/9//3//f/9//3//f/9//3//f/9//3//f997fk4fX/9//3//f753/T1/a/9//3//f/9//3//f/9//39+c7tS33f/f/9//3/fe1xG/lr/f35rnlK/d/9//3//f/9/nnMcPp9v/3//f/9/v3PfUv053lb/f79z3lZfa/9//3//f/9//3/9Xp5O33v/f/9//3//f/9//3//f/9//3//f/9//3//f/9//3//f/9//3//f/9//3//f/9//3//f/9//3//f/9//3//f/9//3//f/9//3//f/9//3//f/9//3//f/9//3//f/9//3//f/9//3//f/9//3//f/9//3//f/9//3//f/9//3//f/9//3//f/9//3//f/9//3//f/9//3//fwAA/3//f/9//3//f/9//3//f/9//3//f/9//3//f/9//3//f/9//3//f/9//3//f/9//3//f/9//3//f/9//3//f/9//3//f/9//3//f/9//3//f/9//3//f/9//3//f/9//3//f/9//3//f/9//3//f/9//3//f/9//3//f/9//39cRt5W33v/f/9//388Qp9S/n//f/9//3//f/9//3//f55zvVI+Y/9//3//f/5/vVadTr93XmueTp9z/3//f/9//3//f91Wv1L/f/9//3//f19n/Tk8Qv9//3+fbx1fnnP/f/9//3//fzxfnk6/d/9//3//f/9//3//f/9//3//f/9//3//f/9//3//f/9//3//f/9//3//f/9//3//f/9//3//f/9//3//f/9//3//f/9//3//f/9//3//f/9//3//f/9//3//f/9//3//f/9//3//f/9//3//f/9//3//f/9//3//f/9//3//f/9//3//f/9//3//f/9//3//f/9//3//f/9/AAD/f/9//3//f/9//3//f/9//3//f/9//3//f/9//3//f/9//3//f/9//3//f/9//3//f/9//3//f/9//3//f/9//3//f/9//3//f/9//3//f/9//3//f/9//3//f/9//3//f/9//3//f/9//3//f/9//3//f/9//3//f/9//3//f3xKnE7fe/9//3//fz1fHkL/f/9//3//f/9//3//f/9//38dY51Ov3P/f/9//3+db11KPmefczxCf2//f/9//3//f/9/PWP9OX9v/3//f/9/v3M8Pj1C33v/f/97f2d/a/9//3//f/9/XGd9St93/3//f/9//3//f/9//3//f/9//3//f/9//3//f/9//3//f/9//3//f/9//3//f/9//3//f/9//3//f/9//3//f/9//3//f/9//3//f/9//3//f/9//3//f/9//3//f/9//3//f/9//3//f/9//3//f/9//3//f/9//3//f/9//3//f/9//3//f/9//3//f/9//3//f/9//38AAP9//3//f/9//3//f/9//3//f/9//3//f/9//3//f/9//3//f/9//3//f/9//3//f/9//3//f/9//3//f/9//3//f/9//3//f/9//3//f/9//3//f/9//3//f/9//3//f/9//3//f/9//3//f/9//3//f/9//3//f/9//3//f/9/m048Rp9z/3//f/9/v3ccOp9z/3//f/9//3//f/9//3//f793/V5fa/9//3//f/9/vFKeUl5rPEI+Z/9//3//f/9//3++c15GvlL/f/9//3/fe71S+zmfb/9//39/bx9ff2//f/9//387Z1xKvnf/f/9//3//f/9//3//f/9//3//f/9//3//f/9//3//f/9//3//f/9//3//f/9//3//f/9//3//f/9//3//f/9//3//f/9//3//f/9//3//f/9//3//f/9//3//f/9//3//f/9//3//f/9//3//f/9//3//f/9//3//f/9//3//f/9//3//f/9//3//f/9//3//f/9//3//fwAA/3//f/9//3//f/9//3//f/9//3//f/9//3//f/9//3//f/9//3//f/9//3//f/9//3//f/9//3//f/9//3//f/9//3//f/9//3//f/9//3//f/9//3//f/9//3//f/9//3//f/9//3//f/9//3//f/9//3//f/9//3//f/9//3/eWt05f2//f/9//3//f1xGH2P/f/9//3//f/9//3//f/9//3//f/97/3//f/9//399a11GXUY9Qp9z/3//f/9//3//f/9/fUp/Sr9z/3//f/9/PWccPv5a/3//f/9/Hl//Xr93/3//f1xnPEa/d/9//3//f/9//3//f/9//3//f/9//3//f/9//3//f/9//3//f/9//3//f/9//3//f/9//3//f/9//3//f/9//3//f/9//3//f/9//3//f/9//3//f/9//3//f/9//3//f/9//3//f/9//3//f/9//3//f/9//3//f/9//3//f/9//3//f/9//3//f/9//3//f/9//3//f/9/AAD/f/9//3//f/9//3//f/9//3//f/9//3//f/9//3//f/9//3//f/9//3//f/9//3//f/9//3//f/9//3//f/9//3//f/9//3//f/9//3//f/9//3//f/9//3//f/9//3//f/9//3//f/9//3//f/9//3//f/9//3//f/9//3//fx1f/DleZ/9//3//f/9//Fo+Rv9//3//f/9//3//f/9//3//f/9//3//f/9//3//f997n29cQp1Sv3f/f/9//3//f/9//3+9Vr5Ovlb/f/9//3/fd5xOfUrfe/9//3++c95aH2O/d/9/G2NdSr93/3//f/9//3//f/9//3//f/9//3//f/9//3//f/9//3//f/9//3//f/9//3//f/9//3//f/9//3//f/9//3//f/9//3//f/9//3//f/9//3//f/9//3//f/9//3//f/9//3//f/9//3//f/9//3//f/9//3//f/9//3//f/9//3//f/9//3//f/9//3//f/9//3//f/9//38AAP9//3//f/9//3//f/9//3//f/9//3//f/9//3//f/9//3//f/9//3//f/9//3//f/9//3//f/9//3//f/9//3//f/9//3//f/9//3//f/9//3//f/9//3//f/9//3//f/9//3//f/9//3//f/9//3//f/9//3//f/9//3//f/9/nnNcSn9v/3//f/9//3+ed/09/3//f/9//3//f/9//3//f/9//3//f/9//3//f/9//3//f59z33f/f/9//3//f/9//3//fx1j3lJdSn9r/3//f/9/XmddRp9z/3//f/9/f299Sv5annP7Wl1K33v/f/9//3//f/9//3//f/9//3//f/9//3//f/9//3//f/9//3//f/9//3//f/9//3//f/9//3//f/9//3//f/9//3//f/9//3//f/9//3//f/9//3//f/9//3//f/9//3//f/9//3//f/9//3//f/9//3//f/9//3//f/9//3//f/9//3//f/9//3//f/9//3//f/9//3//fwAA/3//f/9//3//f/9//3//f/9//3//f/9//3//f/9//3//f/9//3//f/9//3//f/9//3//f/9//3//f/9//3//f/9//3//f/9//3//f/9//3//f/9//3//f/9//3//f/9//3//f/9//3//f/9//3//f/9//3//f/9//3//f/9//3/fe95aX2f/f/9//3//f/9/3Dm/c/9//3//f/9//3//f/9//3//f/9//3//f/9//3//f/9//3//f/9//3//f/9//3//f/9/nnNdSh1fvlb/f/9//3+ec51O31r/f/9//3/fe/5eHEKdTvo5nE7fd/9//3//f/9//3//f/9//3//f/9//3//f/9//3//f/9//3//f/9//3//f/9//3//f/9//3//f/9//3//f/9//3//f/9//3//f/9//3//f/9//3//f/9//3//f/9//3//f/9//3//f/9//3//f/9//3//f/9//3//f/9//3//f/9//3//f/9//3//f/9//3//f/9//3//f/9/AAD/f/9//3//f/9//3//f/9//3//f/9//3//f/9//3//f/9//3//f/9//3//f/9//3//f/9//3//f/9//3//f/9//3//f/9//3//f/9//3//f/9//3//f/9//3//f/9//3//f/9//3//f/9//3//f/9//3//f/9//3//f/9//3//f/9//Vo+Y997/3//f/9//39bSr5S/3//f/9//3//f/9//3//f/9//3//f/9//3//f/9//3//f/9//3//f/9//3//f/9//3/fe/5an2v9Wp9z/3//f/9//l6eUt97/3//f/9/33teZ1xG/Dk+Y/9//3//f/9//3//f/9//3//f/9//3//f/9//3//f/9//3//f/9//3//f/9//3//f/9//3//f/9//3//f/9//3//f/9//3//f/9//3//f/9//3//f/9//3//f/9//3//f/9//3//f/9//3//f/9//3//f/9//3//f/9//3//f/9//3//f/9//3//f/9//3//f/9//3//f/9//38AAP9//3//f/9//3//f/9//3//f/9//3//f/9//3//f/9//3//f/9//3//f/9//3//f/9//3//f/9//3//f/9//3//f/9//3//f/9//3//f/9//3//f/9//3//f/9//3//f/9//3//f/9//3//f/9//3//f/9//3//f/9//3//f/9//39eZz5f33v/f/9//3//f/taHT7fe/9//3//f/9//3//f/9//3//f/9//3//f/9//3//f/9//3//f/9//3//f/9//3//f/9/XWdfZ11j3lb/f/9//39ea31Of2v/f/9//3//f/9/v3N/b/9//3//f/9//3//f/9//3//f/9//3//f/9//3//f/9//3//f/9//3//f/9//3//f/9//3//f/9//3//f/9//3//f/9//3//f/9//3//f/9//3//f/9//3//f/9//3//f/9//3//f/9//3//f/9//3//f/9//3//f/9//3//f/9//3//f/9//3//f/9//3//f/9//3//f/9//3//fwAA/3//f/9//3//f/9//3//f/9//3//f/9//3//f/9//3//f/9//3//f/9//3//f/9//3//f/9//3//f/9//3//f/9//3//f/9//3//f/9//3//f/9//3//f/9//3//f/9//3//f/9//3//f/9//3//f/9//3//f/9//3//f/9//3//f15r31a/c/9//3//f/9//3/cNT9n/3//f/9//3//f/9//3//f/9//3//f/9//3//f/9//3//f/9//3//f/9//3//f/9//3+/d75Sv3N9Sr93/3//f9533Va+Vv9//3//f/9//3//f/9//3//f/9//3//f/9//3//f/9//3//f/9//3//f/9//3//f/9//3//f/9//3//f/9//3//f/9//3//f/9//3//f/9//3//f/9//3//f/9//3//f/9//3//f/9//3//f/9//3//f/9//3//f/9//3//f/9//3//f/9//3//f/9//3//f/9//3//f/9//3//f/9//3//f/9//3//f/9/AAD/f/9//3//f/9//3//f/9//3//f/9//3//f/9//3//f/9//3//f/9//3//f/9//3//f/9//3//f/9//3//f/9//3//f/9//3//f/9//3//f/9//3//f/9//3//f/9//3//f/9//3//f/9//3//f/9//3//f/9//3//f/9//3//f/9/v3OdTp9z/3//f/9//3/ee/s5PUb+Xr1W/loeY39rf2+/d793/3//f/9//3//f/9//3//f/9//3//f/9//3//f/9//3//f993fk5ea95a/17/f/9//38dX75Sn3P/f/9//3//f/9//3//f/9//3//f/9//3//f/9//3//f/9//3//f/9//3//f/9//3//f/9//3//f/9//3//f/9//3//f/9//3//f/9//3//f/9//3//f/9//3//f/9//3//f/9//3//f/9//3//f/9//3//f/9//3//f/9//3//f/9//3//f/9//3//f/9//3//f/9//3//f/9//3//f/9//3//f/9//38AAP9//3//f/9//3//f/9//3//f/9//3//f/9//3//f/9//3//f/9//3//f/9//3//f/9//3//f/9//3//f/9//3//f/9//3//f/9//3//f/9//3//f/9//3//f/9//3//f/9//3//f/9//3//f/9//3//f/9//3//f/9//3//f/9//3//e75Sf2//f/9//3/ed75S/DWbLX1KXEY9Qn5KnU6eUr5W3lofY19rf2u/d997/3//f/9//3//f/9//3//f/9//3//f/9//3+9Vv9aXmu+Vt97/3//f993Xmvfe/9//3//f/9//3//f/9//3//f/9//3//f/9//3//f/9//3//f/9//3//f/9//3//f/9//3//f/9//3//f/9//3//f/9//3//f/9//3//f/9//3//f/9//3//f/9//3//f/9//3//f/9//3//f/9//3//f/9//3//f/9//3//f/9//3//f/9//3//f/9//3//f/9//3//f/9//3//f/9//3//f/9//3//fwAA/3//f/9//3//f/9//3//f/9//3//f/9//3//f/9//3//f/9//3//f/9//3//f/9//3//f/9//3//f/9//3//f/9//3//f/9//3//f/9//3//f/9//3//f/9//3//f/9//3//f/9//3//f/9//3//f/9//3//f/9//3//f/9//3//f/9/XUY/Z/9//3//f55z3Dn9NbstH2N+a39rXmc/Y/5a3lZ9Sp9OnkqeTr5SP2MfY59zv3Pfe/9//3//f/9//3//f/9//3//fz5nfk7fd/1an2//f/9//3//f/9//3//f/9//3//f/9//3//f/9//3//f/9//3//f/9//3//f/9//3//f/9//3//f/9//3//f/9//3//f/9//3//f/9//3//f/9//3//f/9//3//f/9//3//f/9//3//f/9//3//f/9//3//f/9//3//f/9//3//f/9//3//f/9//3//f/9//3//f/9//3//f/9//3//f/9//3//f/9//3//f/9//3//f/9/AAD/f/9//3//f/9//3//f/9//3//f/9//3//f/9//3//f/9//3//f/9//3//f/9//3//f/9//3//f/9//3//f/9//3//f/9//3//f/9//3//f/9//3//f/9//3//f/9//3//f/9//3//f/9//3//f/9//3//f/9//3//f/9//3//f/9//3+eTj9j/3//f/9/33tfa/5a+zldRn9rv3P/f997/3u/d79zn29/ax5jH1/+Wt9W/lreVt5aH2O/c/97/3//f/9//3//f/9/n3e+Ut93fmseX/9//3//f/9//3//f/9//3//f/9//3//f/9//3//f/9//3//f/9//3//f/9//3//f/9//3//f/9//3//f/9//3//f/9//3//f/9//3//f/9//3//f/9//3//f/9//3//f/9//3//f/9//3//f/9//3//f/9//3//f/9//3//f/9//3//f/9//3//f/9//3//f/9//3//f/9//3//f/9//3//f/9//3//f/9//3//f/9//38AAP9//3//f/9//3//f/9//3//f/9//3//f/9//3//f/9//3//f/9//3//f/9//3//f/9//3//f/9//3//f/9//3//f/9//3//f/9//3//f/9//3//f/9//3//f/9//3//f/9//3//f/9//3//f/9//3//f/9//3//f/9//3//f/9//3//f75SH1/fe/9//3//f/9//3sdY9w1X2Pfd/9//3//f/9//3//f/9//3/fe993n2+fb15nHmOeUr9W/lo/Y79z/3//f/9//3//fx5jf2ueb75Wf2//f/9//3//f/9//3//f/9//3//f/9//3//f/9//3//f/9//3//f/9//3//f/9//3//f/9//3//f/9//3//f/9//3//f/9//3//f/9//3//f/9//3//f/9//3//f/9//3//f/9//3//f/9//3//f/9//3//f/9//3//f/9//3//f/9//3//f/9//3//f/9//3//f/9//3//f/9//3//f/9//3//f/9//3//f/9//3//fwAA/3//f/9//3//f/9//3//f/9//3//f/9//3//f/9//3//f/9//3//f/9//3//f/9//3//f/9//3//f/9//3//f/9//3//f/9//3//f/9//3//f/9//3//f/9//3//f/9//3//f/9//3//f/9//3//f/9//3//f/9//3//f/9//3//f/9/31YfX/9//3//f/9//3//f/97+jVfa/9//3//f/9//3//f/9//3//f/9//3//f/9//3/fe79zX2cfX75SH18/Y59v/3v/f/9/fmvfWt93vlYfY/9//3//f/9//3//f/9//3//f/9//3//f/9//3//f/9//3//f/9//3//f/9//3//f/9//3//f/9//3//f/9//3//f/9//3//f/9//3//f/9//3//f/9//3//f/9//3//f/9//3//f/9//3//f/9//3//f/9//3//f/9//3//f/9//3//f/9//3//f/9//3//f/9//3//f/9//3//f/9//3//f/9//3//f/9//3//f/9/AAD/f/9//3//f/9//3//f/9//3//f/9//3//f/9//3//f/9//3//f/9//3//f/9//3//f/9//3//f/9//3//f/9//3//f/9//3//f/9//3//f/9//3//f/9//3//f/9//3//f/9//3//f/9//3//f/9//3//f/9//3//f/9//3//f/9//38dX/5a33v/f/9//3//f/9//3+7Ur5S/3//f/9//3//f/9//3//f/9//3//f/9//3//f/9//3//f993v3efc59zXmd/Z19j33eeb75Sn3M+Z71W/3//f/9//3//f/9//3//f/9//3//f/9//3//f/9//3//f/9//3//f/9//3//f/9//3//f/9//3//f/9//3//f/9//3//f/9//3//f/9//3//f/9//3//f/9//3//f/9//3//f/9//3//f/9//3//f/9//3//f/9//3//f/9//3//f/9//3//f/9//3//f/9//3//f/9//3//f/9//3//f/9//3//f/9//3//f/9//38AAP9//3//f/9//3//f/9//3//f/9//3//f/9//3//f/9//3//f/9//3//f/9//3//f/9//3//f/9//3//f/9//3//f/9//3//f/9//3//f/9//3//f/9//3//f/9//3//f/9//3//f/9//3//f/9//3//f/9//3//f/9//3//f/9//3//f31nvVLfe/9//3//f/9//3//fzxnHULfe/9//3//f/9//3//f/9//3//f/9//3//f/9//3//f/9//3//f/9//3//e79zf2e/b79vXEK/Vv1avVKfc/9//3//f/9//3//f/9//3//f/9//3//f/9//3//f/9//3//f/9//3//f/9//3//f/9//3//f/9//3//f/9//3//f/9//3//f/9//3//f/9//3//f/9//3//f/9//3//f/9//3//f/9//3//f/9//3//f/9//3//f/9//3//f/9//3//f/9//3//f/9//3//f/9//3//f/9//3//f/9//3//f/9//3//f/9//3//fwAA/3//f/9//3//f/9//3//f/9//3//f/9//3//f/9//3//f/9//3//f/9//38YY/9//3//f9Za1lZaa/9//397b5RS+F69d/9//3//f/9//3//f/9//3//f/9//3//f/9//3//f/9//3//f/9//3//f/9//3//f/9//3//f/9//3//f/9/nW/eVr93/3//f/9//3//f/9/33fbNf5a/3//f/9//3//f/9/e29aa957/3//f/9//3//f/9//3//f/9//3//f/9//3//e/9/v3ecTpst3DGbMX1KXmvfe/9//3//f/9//3//f/9//3//f/9//3//f/9//3//f/9//3//f/9//3//f/9//3//f/9//3//f/9//3//f/9//3//f/9//3//f/9//3//f/9//3//f/9//3//f/9//3//f/9//3//f/9//3//f/9//3//f/9//3//f/9//3//f/9//3//f/9//3//f/9//3//f/9//3//f/9//3//f/9//3//f/9//3//f/9/AAD/f/9//3//f/9//3//f/9//3//f/9//3//f/9//3//f/9//3//f/9//3//fxBC3nv/f5RSSymtMc45Wmucc601bCmMLTFCnHP/f9ZaOWf/f/9//3//fxBCc04xRlJKnHP/f+89/3//f/9/vXdzTpRSWmv/f/9/vXecc3tvvXfee713e288Z55Ov3f/f713vXf/f/9//3//f7xWPUL/f/9//3//f/9//3+1Vs45e2//f/9//3//f/9//3//f/9//3//f/9//3//f/9//3//f11nW0YeW1xGmyn8OV1GP2ffe/9//3//f/9//3//f/9//3//f/9//3//f/9//3//f/9//3//f/9//3//f/9//3//f/9//3//f/9//3//f/9//3//f/9//3//f/9//3//f/9//3//f/9//3//f/9//3//f/9//3//f/9//3//f/9//3//f/9//3//f/9//3//f/9//3//f/9//3//f/9//3//f/9//3//f/9//3//f/9//3//f/9//38AAP9//3//f/9//3//f/9//3//f/9//3//f/9//3//f/9//3//f/9//3//f957ay3ee/9/CSHvORljlFJ7b3NKSiXvOc81ayn3Wt57tVYYY/9//3//f957jTFKJYwtzjm9d/9/xhjWWv9/3nvWWgghay2tNTln915rLSklKSUQQjlnzj0pJUwpFj6dc5RSSiUqJVJK/3//fxhnlVL6OT5j/397b8857z2cd9Zaay21Vv9//3//f/9//3/ee713/3//f717e2//f/9//3//f/9/v3fdWn9rXmtdRl1GHT6bLV1GPmPfe/9//3//f/9//3//f/9//3//f/9//3//f/9//3//f/9//3//f/9//3//f/9//3//f/9//3//f/9//3//f/9//3//f/9//3//f/9//3//f/9//3//f/9//3//f/9//3//f/9//3//f/9//3//f/9//3//f/9//3//f/9//3//f/9//3//f/9//3//f/9//3//f/9//3//f/9//3//f/9//3//fwAA/3//f/9//3//f/9//3//f/9//3//f/9//3//f/9//3//f/9//3//f/9/7z1KKd57nHMIIRFCED73XntvbC2NLe81zzFrJTFCtVa1Vv9//3//f/9/MUIqJUsljC06Z/9/tVYqJVJK/3+9dxA+rTHPNe89jDFSRiohjCnONTlj917vOa0trjGPKZZSay3PNUsl5xicc957CCHwPVpGPkK9c1NKSyVtLVJG915rLVJK3nv/f/9//3//f+89tVb/f7VWaykqJSolnHPWWu89vXetNfM5m1JVSjlG31rfdz9jPUK9Mfs9FEI5Z/9/1VoQQrVW/3//f3tvMUa1Vt57/3//f/9//3//f3tvc07WWr13/3+cczpnOmsYY9573ntaa957/3//f/9//3//f/9/3nsYY9ZanHP/f957OWf3Xpxz/397bxhjOWf3Xpxz/3//f/9//3//f/9//3//f/9//3//f/9//3//f/9//3//f/9//3//f/9//3//f/9//3//f/9//3//f/9/AAD/f/9//3//f/9//3//f/9//3//f/9//3//f/9//3//f/9//3//f/9//38QQikl3nsQQrRSvXdaa5RSGGNLKTlnWmeVTowpUkbWWjln/3//f/9//3+1Vs41SyUQPr13/385ZwkhSym9d957OWOcb/daaimtNbVWrjHwNRhfvXe9d1prOWPPNUwldUoYX1trMkLoHNZa3ntLKSoluVbaNRlfay2VTs817zm1Vu89lFL/f/9//3//f/9/jDG1Vt57SimtMe85jTG9d3RSEEJ7b0opsDU4Qo0tVkrdWt97/3ufc/1aWkZNJfQ5eUptLSohKSG1Vv9/ai0JIYwtzzn/f/9//3//f1przjlKKWstc06ccxBCSylsKYwtWmeccykl917/f/9//3//f/9/3nsRQo0taykQQr13GF9sLWwtMkacc3NOjDGNMWwtMUa9d/9//3//f/9//3//f/9//3//f/9//3//f/9//3//f/9//3//f/9//3//f/9//3//f/9//3//f/9//38AAP9//3//f/9//3//f/9//3//f/9//3//f/9//3//f/9//3//f/9//3//f+89ay2ccwghemv/f/9//3tSSmst3nv/fzlnbC0QQr13/3//f/9//3//f/9/+F4yQiolnHP/f/9/ay3nHBhj/3//f997WmvOOTFGvXdTSmsplFL/f/9/nHP3Wu85CiH5Wt97/3/eeykh1lb/f9VaCSXXVto5UimuNd571lprLZRSnHO9d/9//3//f/9/3ntrLZRSe28pJXtve2+9d957UkrvPb13c05daxhCd0o7Z51SX2f/fzlnGGP3Xs41sDE4QvY1+DVwKUklvXdSSt57e29KLRlj/3//f/9/tVaMMXtv916tNdZa917OOc85Uka9c/9/SinOOd57/3//f/9//3+cc8YYMUJTSo01dFLvPY0xEULwPfdelFIpJYwtjS2tMXtv/3//f/9//3//f/9//3//f/9//3//f/9//3//f/9//3//f/9//3//f/9//3//f/9//3//f/9//3//fwAA/3//f/9//3//f/9//3//f/9//3//f/9//3//f/9//3//f/9//3//f/9/7z1rLVpr5xwYY/9//3+9d845ay3ee/9/e2+MMc45nHPWWvde/3//f/9//3/ed1JGSym1Uv9//39SSucYUkr/f3tvbC2tNa0xWmv/fzlnrTGtNRhjvXcQPowpaykJHbhSnHNaa3tvxhTee/9/nHNKKe85+1YSIY0tvXe1Vq01GGP/f/9//3//f/9//3//f2st1lpaayoljTHPOY0xe29SSjFG/3//f997/l7eWt57/V4fY7137z0IIWwpKiGuNXtrv3P8WldG5xi4Vj5jn3Pee1JKEEL/f/9//3+1Vq01vXdaa601lFL/f/de7z17b/9//39SSkopvXf/f/9//3//f3tvxhj/f3tvMUKuNa01tVbeezFGUkoYY885lVKcc3tv/3//f/9//3//f/9//3//f/9//3//f/9//3//f/9//3//f/9//3//f/9//3//f/9//3//f/9//3//f/9/AAD/f/9//3//f/9//3//f/9//3//f/9//3//f/9//3//f/9//3//f/9//3/OOYwxOWcpIc45/3//f713rTVKKZxz/397b845EEJ7b1JKGGP/f/9//3//f/9/11pLKa013nv/f3tvCCFsLd57tVYJIc41tlb/f/9/vXdzTmst9173XhA+MkLvOSshmFJTSowtaykQRv9//3/ee+89KSVca3EpayVTShBCUkree/9//3//f/9//3//f/9/rTXWWntvKSHPNXNKSyk5Z3NOMUb/f/9//38cY3tOvndea91av3cxRs45MkaNMfde/38YY1JGUkYKIXdKfUo7Rn1rzjkQQv9//3//fzlnrTX3XnNOrTUYY/9/1lrvPVpr/3//f3tvKSWcc/9//3//f/9/vXdKKRhjc0qNMRFCzjk4Z957EELvPb13tVYQQjln/3//f/9//3//f/9//3//f/9//3//f/9//3//f/9//3//f/9//3//f/9//3//f/9//3//f/9//3//f/9//38AAP9//3//f/9//3//f/9//3//f/9//3//f/9//3//f/9//3//f/9//3//f845ay17awghKSF7b713OWcQQkopc06ccxljrTVzTtZatVa9d/9//3//f/9/nHOcc4wxSinee9573nspISklOWcyRkollE7ee/9//3//f9ZaSimUUlJKMUa9d3ROKyVVRkopjTHwPd57/3//f/9/914IIddaE0IIHY4x7z17b/9//3//f/9//3//f/9//39sMdZanHNKJVJGGF8IIZtvc04xRv9//3//fzljrzE4Z31r3VZ/b/derTWUVs01OWe9d40x7znONQkhWmvYVpEt0jVKJVRKv3ffd/9/vXdSSikhSylzTv9//3+1Vu89e2//f/9/3nuMMZRS/3//f/9//3//f1JKaylKJc41c06tNRln/38xRu89nHO9dxBC7z17b/9//3//f/9//3//f/9//3//f/9//3//f/9//3//f/9//3//f/9//3//f/9//3//f/9//3//f/9//3//fwAA/3//f/9//3//f/9//3//f/9//3//f/9//3//f/9//3//f/9//3//f/9/rTXvPd57rTXONc85EELOOXNKbCmNLRA+zjnvOVprWms5Z/9//3//f/9//38QQrVWjDFSSv9/tVaUVmwtCSH3XlJKzjlaa1prvXe9czlnWmsQQrVWMUYQQntvc05tKRc+KyXWXp13vnf/f/9/3ntaa0olUkr3XisldUpaa/9//3//f/9//3//f/9//3//f6011l7/f1JKrTGuNRFC/39zThBC/3//f/9/GGNsLZZS33v+Wj9nvXMwQpRS7z05ZzlnrTWcc1pray05ZxBCay3ONVNKHGP+Wl9n33fee7VWrTGuNdZa/3//f7VWEEJ7b/9//3//f1JKrTXee/9//3//f/9/915KKWwtMUYYY4wxWmveezFG7z29d/9/GGNrLfde/3//f/9//3//f/9//3//f/9//3//f/9//3//f/9//3//f/9//3//f/9//3//f/9//3//f/9//3//f/9/AAD/f/9//3//f/9//3//f/9//3//f/9//3//f/9//3//f/9//3//f/9//3+MMXNO/39SShA+zjWNMe89WmvOOfA5bClLKRBCvXf/f/9//3//f/9//397b601SykpJVpr/38IIUspKiVKKTlnUkpKJc41zjlaa9ZarTUQQjFGGGOUUowxc05sLfI51zEsIe89UkoxRv9/e2+1UnNKSiWMMXtvrTUzRlprnHP/f/9//3//f/9//3+9d3tvrjXWWlprvXfWVnNKnHP/f3NOMUb/f/9//398bxM+eUq/d/5evVK/d5NOMUaMMTlnGGPvPZxz/3/GGJxz7z1SSpxz/3//f993v3PfdxhjzjnWWnROEEJ7b5xzlFLOOVpr/3//f/9/WmvnHJxz/3//f/9/3ntrLc45c06tNZRSzjlZa713zjnvPb13/3+9d601lFL/f/9//3//f/9//3//f/9//3//f/9//3//f/9//3//f/9//3//f/9//3//f/9//3//f/9//3//f/9//38AAP9//3//f/9//3//f/9//3//f/9//3//f/9//3//f/9//3//f/9//3//f845Wmv/f5xzMUKtMa0xUkq9d5RSMUJTRlJCOWf/f/9//3//f/9//3//f3tvMUbONc853nucc601EDrwOe853nuVUs85ET5zTr13+F7OOa41c06+exljzzlsKa412Fb4NW4pSiUqJY0x/3/WWq0xrjFsLe893nuUUksp8D21Vv9//3//f/9//3//f/deMUKtMfA97z2cc/9/3nv/f957c05SSv9//3//f/9/PWd8Sr9zXWvdVp9vm3POOUopOWdaa845Wms5Ywgh3nsQQjFGe29aa/9//3//f/9/GF/ONXtv1loQQhhjlFKtNc45Wmv/f5xze297b+cclFL/f/9//3+9d+ggtlpaa601MUbvPfdeWmvONTFGe29aa3tvzjW1Vt57/3//f/9//3//f/9//3//f/9//3//f/9//3//f/9//3//f/9//3//f/9//3//f/9//3//f/9//3//fwAA/3//f/9//3//f/9//3//f/9//3//f/9//3//f/9//3//f/9//3//f/9/GGPee/9//3+1Vmsp7zlzTv9/nXM5Y1pnnG//e/9//3//f/9//3//f/9//39aa9dae2//f713WmdaZzljOmf/f5xzOWN7a3tv/3+cczlnGWOdc/9//3/XWlNKGF99b9k1mE6uMVNKOWf/fzlnGV/XVvheGGP/f1trrzVvLRlf/3//f/9//3//f/9/OWOUTlNGdE7vPb13/3//f/9//39SSnNO/3//f/9//39+b51OH1/fe91aPmf/f1JGjDF7b713EEIQQo0xED7/fxBCbC2tMY0xvXf/f/9//39aa+9BMUYQQhBCnHO1VkoprTV8b/9/UkquNRBCCCGuNf9//3//f713SilzTnNOrTFzTlJK7zmUTq0xtVa1Vu89ED5KJTFGvXf/f/9//3//f/9//3//f/9//3//f/9//3//f/9//3//f/9//3//f/9//3//f/9//3//f/9//3//f/9/AAD/f/9//3//f/9//3//f/9//3//f/9//3//f/9//3//f/9//3//f/9//3//f/9//3//fzFGc04xRjln/3//f/9//3//f/9//3//f/9//3//f/9//3//f/9//3//f/9//3//f/9//3//f/9//3//f/9//3//f/9//3//f/9//3//f/9/vXf/f75z+zk+Y9davXP/f/9//3//f/9//3//f/9//3/ZWvg5/Vr/f/9//3//f/9//3//f9573nfee713/3//f/9//3//fxhjGGP/f/9//3//f997nVK+Uv9/HV/9Xv9/WmcYY957/385Z1JKUkacc/9/OmdTSlNKUkb/f/9//3//f/5/1loQQhFCGGP/f957tVa1Vr13/39zThBC8D3POTFG/3//f/9//3+1VksprTExRntv916uNY0xMUJaazlnzzlrKUsp917ee/9//3//f/9//3//f/9//3//f/9//3//f/9//3//f/9//3//f/9//3//f/9//3//f/9//3//f/9//38AAP9//3//f/9//3//f/9//3//f/9//3//f/9//3//f/9//3//f/9//3//f/9//3//f/9/Ukqcc/de3nv/f/9//3//f/9//3//f/9//3//f/9//3//f/9//3//f/9//3//f/9//3//f/9//3//f/9//3//f/9//3//f/9//3//f/9//3//f/9/3nsbOh5ffG//f/9//3//f/9//3//f/9//3//f55zO0Z9St97/3//f/9//3//f/9//3//f/9//3//f/9//3//f/9/3nv/f/9//3//f/9//3/+Xl1G33cdY91Wv3P/f/9//3//f/9/vXf/f/9//3//f/9//3v/f/9//3//f/9//3/ee3tvnXPee/9//3//f957/3//f713e2+cc1prnG//f/9//3//f7131lrXWpxz/3/ee/delFI5Z/9/3ns5Z3NO1la9d/9//3//f/9//3//f/9//3//f/9//3//f/9//3//f/9//3//f/9//3//f/9//3//f/9//3//f/9//3//fwAA/3//f/9//3//f/9//3//f/9//3//f/9//3//f/9//3//f/9//3//f/9//3//f/9//3+cc/9/3nv/f/9//3//f/9//3//f/9//3//f/9//3//f/9//3//f/9//3//f/9//3//f/9//3//f/9//3//f/9//3//f/9//3//f/9//3//f/9//3/eezxC/l6/d/9//3//f/9//3//f/9//3//f/9//38+Y91a/3//f/9//3//f/9//3//f/9//3//f/9//3//f/9//3//f/9//3//f/9//3//fz5nfUp/b31rnE5/b/9//3//f/9//3//f/9//3//f/9//3//f/9//3//f/9//3//f/9//3//f/9//3//f/9//3//f/9//3//f/9//3//f/9//3//f/9//3//f/9//3//f/9//3//f/9//3//f/9//3//f/9//3//f/9//3//f/9//3//f/9//3//f/9//3//f/9//3//f/9//3//f/9//3//f/9//3//f/9//3//f/9/AAD/f/9//3//f/9//3//f/9//3//f/9//3//f/9//3//f/9//3//f/9//3//f/9//3//f/9//3//f/9//3//f/9//3//f/9//3//f/9//3//f/9//3//f/9//3//f/9//3//f/9//3//f/9//3//f/9//3//f/9//3//f/9//3//f/9//3//f/9/Fzo9Y/9//3//f/9//3//f/9//3//f/9//3//f997v3f/f/9//3//f/9//3//f/9//3//f/9//3//f/9//3//f/9//3//f/9//3//f/9/v3e9Ut5afmudTh5j/3//f/9//3//f/9//3//f/9//3//f/9//3//f/9//3//f/9//3//f/9//3//f/9//3//f/9//3//f/9//3//f/9//3//f/9//3//f/9//3//f/9//3//f/9//3//f/9//3//f/9//3//f/9//3//f/9//3//f/9//3//f/9//3//f/9//3//f/9//3//f/9//3//f/9//3//f/9//3//f/9//38AAP9//3//f/9//3//f/9//3//f/9//3//f/9//3//f/9//3//f/9//3//f/9//3/ee/9//3//f/9//3//f/9//3//f/9//3//f/9//3//f/9//3//f/9//3//f/9//3//f/9//3//f/9//3//f/9//3//f/9//3//f/9//3//f/9//3//f/9//39XRlxn/3//f/9//3+9d/9//3//f/9//3//f/9//3//f/9//3//f/9//3//f/9//3//f/9//3//f/9//3//f/9//3//f/9//3//f/9//3//fx1jPEZeZ51OHl//f/9//3//f/9//3//f/9//3//f/9//3//f/9//3//f/9//3//f/9//3//f/9//3//f/9//3//f/9//3//f/9//3//f/9//3//f/9//3//f/9//3//f/9//3//f/9//3//f/9//3//f/9//3//f/9//3//f/9//3//f/9//3//f/9//3//f/9//3//f/9//3//f/9//3//f/9//3//f/9//3//fwAA/3//f/9//3//f/9//3//f/9//3//f/9//3//f/9//3//f/9//3//f/9//39zSvdeGGP/f713lFJzTt53/39aa1JKOWd7b713nHO9d3tv/385Y/devXf/f713/3+9d/9/3nv/f/9//3+9d/9//3//f/9//3//f/9//3//f/9//3//f/9//3//f9lW2FZTSt57/3//f845/3//f/9//3//f/9//3//f/9//3//f/9//3//f/9//3//f/9//3//f/9//3//f/9//3//f/9//3//f/9//3//f/9/fm88QnxGfEr9Xv9//3//f/9//3//f/9//3//f/9//3//f/9//3//f/9//3//f/9//3//f/9//3//f/9//3//f/9//3//f/9//3//f/9//3//f/9//3//f/9//3//f/9//3//f/9//3//f/9//3//f/9//3//f/9//3//f/9//3//f/9//3//f/9//3//f/9//3//f/9//3//f/9//3//f/9//3//f/9//3//f/9/AAD/f/9//3//f/9//3//f/9//3//f/9//3//f/9//3//f/9//3//f/9//39aa60x1lYxRv9/GF+NMc41tVa9d1JKjDHvPfde9173XtZa9173Xs85Syk5azlnGGP/fzFGvXdSSt573ntSRs451lo5Z9ZaOWeUUtZa8D10Tjln/3//f/9/915SSnNO9T1cZ5xv/3/3Xv9/SikYY/9//3//f/9//3/ee5xz3nv/f/9//3+9d/9//3//f/9//3//f/9//3//f/9//3//f/9//3//f/9//3//f/9//3//fz1nPEL7OV5n/3//f/9//3//f/9//3//f/9//3//f/9//3//f/9//3//f/9//3//f/9//3//f/9//3//f/9//3//f/9//3//f/9//3//f/9//3//f/9//3//f/9//3//f/9//3//f/9//3//f/9//3//f/9//3//f/9//3//f/9//3//f/9//3//f/9//3//f/9//3//f/9//3//f/9//3//f/9//3//f/9//38AAP9//3//f/9//3//f/9//3//f/9//3//f/9//3//f/9//3//f/9//3//f5RSSilSRowt/3/vPYwtjS0xRntvzjmtMa0xlFK1VnNOc07WWnNOjDGMLVprlFLWWt57ay3eewgh/3/3XiolKiVSSlJKUkpzTjFGED4qJSkllFL/f/9/nHPvPUolaynSOb13/3+9d2sp/39rLVJK/3//f/9//3+9d5RSrjVzTpxz/3/3XhBC917/f713tVaUUt57/3//f/9//385Z7VWnHP/f1pr1lp7b/9//3//f/9/fHOaUt1WfW/ee/9/3nv/f/9//3//f/9//3//f/9//3//f/9//3//e/9//3//f/9//3//f/9//3//f/9//3//f/9//3//f/9//3//f/9//3//f/9//3//f/9//3//f/9//3//f/9//3//f/9//3//f/9//3//f/9//3//f/9//3//f/9//3//f/9//3//f/9//3//f/9//3//f/9//3//f/9//3//f/9//3//fwAA/3//f/9//3//f/9//3//f/9//3//f/9//3//f/9//3//f/9//3//f/9/Uko5Z7VSCSG9dwghGWMyRq01915rLRhfrTGUUnNOzjlSSjlnMUa1Vhhj3nsQQvdee29KKd57hBD/f+89MUZSStZaEEIxRjFGlFIQQpROjDGUUv9//3+cc7VW1lZsLRA+m3O9dzlnKSX/f1JKlFL/f/9//3//f5xzc0pTSq01lFJaa/A9Sy3vPVprlFLOOUsp91r/f/9//38YY4wxjTExRpxzjC2MLc85e2//f/9/vXdzTvde/3tzTvdeWmu1Vr13nG/wPe85rTHee1pray3WWlJG/38YY601Ukr/f3tvUkqUUv9//3//fzlnGGO9d3NO914QQlpr/398b3ROlE6cc713917/fzljED7WWv9/3nu1VtZa/3+9d5RS7zmUUt57/3//f/9//3//f/9//3//f/9//3//f/9//3//f/9//3//f/9//3//f/9//3//f/9//3//f/9//3//f/9/AAD/f/9//3//f/9//3//f/9//3//f/9//3//f/9//3//f/9//3//f/9//3/ee957lFIIHXtvxhj/f/dejDG1Vkope29SSnNOMUbnHJRSOWetNWwtjDG1Vs45GGNaawghnHNCCP9/CCH3Xt57nHPOOTFGUkoYY845UkqNMbZW/3//f/9//3/ee3NOEUIxRowxzjXGGPdee2+9d/9//3//f/9/3nu9d5xzEELvPZRSEEI5ZxBCGGMxRjlnMkYyRr13/3//f1JK8D2UUmstvXdzThljMUa1Vv9//3+cc1JKtVb/fzFGtVb3XpRSnHfWWowxrTHnHN57ay2NMUspzz2cc2stjDHOOTln1lpKKc45917/f/9/lFIQQjlnSimUUggh1lr/f+89bClKKZRSOWfOOZxzjTFKJa4xW2taa6017z3ee/derTFLJa41Wmv/f/9//3//f/9//3//f/9//3//f/9//3//f/9//3//f/9//3//f/9//3//f/9//3//f/9//3//f/9//38AAP9//3//f/9//3//f/9//3//f/9//3//f/9//3//f/9//3//f/9//3//f/9/OWcoIc01917nHJxzOWetNdZaSimcc1JKc04QQsYYUkoYY641zjVrKdZaEELWWlprKSW9d6UU/3+lFBhj/3+cc4wxay17b1przjUpIWwt1lr/f/9//3//f/9/tFaUUmstjC2MLecY3nv/f/9//3//f/9//3//f/9//39zThBCc05zTr137z2UVhBCOWcYY+89vXf/f/9/zjk4Z3pvay29d/9/3nu1VhBC/3//f713UkrWWv9/UkrWWvdeUkq9d1JKlVaccwghnHPnHL13rTWtNVpray3/f957e29SSvdee297b/9//39zTjFGlFKMMVpray33Xt57ai17b+85tFa1VjFGWmtrLbVW7z0xRhhjKSXOOTlnMUrvPbZWEEJ7b/9//3//f/9//3//f/9//3//f/9//3//f/9//3//f/9//3//f/9//3//f/9//3//f/9//3//f/9//3//fwAA/3//f/9//3//f/9//3//f/9//3//f/9//3//f/9//3//f/9//3//f/9/3nvNOSkl1lp7b6YU8D3wPXNO915KKXtvMUZzTjFG6BytMVJKzjXwOYwtOWMRQowttVZKKb13hBD/fwghc069dxhjay1KJVJG/398b1NKMUacc/9//3/ee5RSzjlKKRhjEEIQPtZWKSX/f/9//3//f/9//3//f/9/3ns5ZxBCMUa1VrVW/38xRlJK7z1aaxhj7z29d/9//39KKTln3nutMZxz/3t7b3NO917/f/9/nHOUUvde/39SSvde1lqUUr13GGMpJTFG5xx7b+cc/3/3XkopGGNrLfdeGF8YYzFGe2//f/9//3//f5RStVYxRtZa/39KKfde3ntrLTljUkbWWjlnEEJaaxBC/3+UUq01tVYpJc45914QQs45tVL3Xr13/3//f/9//3//f/9//3//f/9//3//f/9//3//f/9//3//f/9//3//f/9//3//f/9//3//f/9//3//f/9/AAD/f/9//3//f/9//3//f/9//3//f/9//3//f/9//3//f/9//3//f/9//39aayklc069d713KSGMLWwp1lo5Z601nHNSSrVWU0quNa01c07POYwtSyVaaxBCSilrKc413nvGGP9/rTVrLTFGUkrOOY0xzjU5ZzlnUkqUUr13/3//f5xzzjlKKc89nHPWWq01tVqtNf9//3//f/9//3//f/9/vXdzTowxrTX3XpRS1lr/fzFGUkoxRntvOWetNb13/3//f4wxe2+9d601nHM5Z6017z2cc/9//3+cc1JKMUbWVs4591oYY5RSvXfee1JKzjkIIZxzSin/fxhjSikYY+gcrjXONbRSEEKcc/9//3//f/9/c05zTs45Wmv/f2st917/fzFGzzlrLdZaOWdSSjlnMUb/f7VWay1zTmstUkpzThA+KiWNLY0xW2v/f/9//3//f/9//3//f/9//3//f/9//3//f/9//3//f/9//3//f/9//3//f/9//3//f/9//3//f/9//38AAP9//3//f/9//3//f/9//3//f/9//3//f/9//3//f/9//3//f/9//3//fzFGKiV7bxhj/3+UTowtjDG9dzlnEEJ7b5RS915zTpRSlFL4XrVWjC3OOXtvMUKNMUoltVb/f4wx/39zTiklSin3Wu89c06tNXJKEEIpIVJK/3//f/9/e2/vPdZa/3//f/9/SilSShBC/3//f/9//3//f/9//397b+89MUZaa957UkpSSt57EEK1Vs45OWc5Z845nHP/f/9/ay05Z957zj3ee3tr8D3OOd57/3//f5tzMUaMMRA+SynXWtZaEEJaa/9/3nveeykl3nvnHJxzUkqMMTlnjDFaZ1JKc05zTlpr3nu9d/9//39zTggh8D2cc/9/Sim1Vt57/n+1Uu891lr3Xu89WmsQQt57UkqMMVJK7z1zTlJKEEKNLc81SykZY/9//3//f/9//3//f/9//3//f/9//3//f/9//3//f/9//3//f/9//3//f/9//3//f/9//3//f/9//3//fwAA/3//f/9//3//f/9//3//f/9//3//f/9//3//f/9//3//f/9//3//f/9/EEJKKc45MUb/f/97GF85Y/9/vXc5Z957e297b1JK1lqcc713vXdaa1pr/38YX1prGGPee/9/zjn/f753914ZY3tv7z3WWntve28YYzFG917/f/9//397bxBCOWe9d/9//3/vPUopEEL/f/9//3//f/9//3//f5xzUkpZZ/9//39SSnNO3ntzTtZa7z05Zzln7z29d/9//39KKdZavXvvPd57/39aa+89OWf/f/9/nHNSSvde/3tzTvde916tNe89GGNSSrVWjDHee2stMUZrLe89nHOtNRdfMUY6a9ZatVbWWhhj/3//f3NKSikQQr13/39LLRA+e285Z3tvUko5a/deEEJaa801+F4QQu89UkpSSrVWMUZSShA+UkaMLVpr/3//f/9//3//f/9//3//f/9//3//f/9//3//f/9//3//f/9//3//f/9//3//f/9//3//f/9//3//f/9/AAD/f/9//3//f/9//3//f/9//3//f/9//3//f/9//3//f/9//3//f/9//3+UUikhbC1SSv9//3//f/9//3//f/9//3//f5xzlFL3Xv9//3//f/9//3//f/9//3//f/9//38IIf9//3//f/9/nHOtNRhj/3//f713tVb3Xv9//3//fxhjzjnvORBCe2//f/deKSUxRv9//3//f/9//3//f/9/e29SSnROOWOcc9ZaMUY5Z1JKOWcQQtZalVKUUt57/3//f4wxEEJaa6wx3ns5Z3tvEEI5Z/9//397b3NO917/f1JK9157b7VWMUZ7bxBCzzn3Xv9/GGOuNXNO7z3ee9ZarTVzTv9/OWetNRBCOWf/f/9/UkpSSs85OWf/f4wxjDHvPVJKrTWMMXtvGGMxRpxzrDFsLY0xlFIxRvde1loxRnNOzjVLKRBCnHP/f/9//3//f/9//3//f/9//3//f/9//3//f/9//3//f/9//3//f/9//3//f/9//3//f/9//3//f/9//38AAP9//3//f/9//3//f/9//3//f/9//3//f/9//3//f/9//3//f/9//3//f713UkbvOfde/3//f/9//3//f/9//3//f/9/3nvWWjln/3//f/9//3//f/9//3//f/9//3//f601/3//f/9//3+ccxBCnHP/f/9/3ntzTpRS/3//f/9/e2/vPc41rTGbb/9//38QQtZa/3//f/9//3//f/9//3+9dxBCSiWMMfdeWmsQQowxMUZ7b5RSjTFLKfde/3//f/9/tVZLKe89rTWcc845c06MMZxz/3//f713Ukr3Xv9/EEK1Vv9//3//f/9//3//f/9//3//f957nHOMMf9//3+9c957/3//f5xznHP/f/9//39SSvdeMkqUUt571loYY7VWvXcxRtZa/38YYzFG/38ZY/A5tlZ7b9Zae29aa5RSWmtSSo0xGGP/f/9//3//f/9//3//f/9//3//f/9//3//f/9//3//f/9//3//f/9//3//f/9//3//f/9//3//f/9//3//fwAA/3//f/9//3//f/9//3//f/9//3//f/9//3//f/9//3//f/9//3//f/9//3//f9573nv/f/9//3//f/9//3//f/9//3/ee3tvnHP/f/9//3//f/9//3//f/9//3//f/9/nHP/f/9//3//f957917/f/9//3//fzlnGGP/f/9//3/ee3tve2t7a957/3//f713nHP/f/9//3//f/9//3//f713GF90TrVWe2//fzln1lZ7a/9/e28QQhFCnHP/f/9//3+9d3NOMUYYY/9/1loQQnRS/3//f/9/vXf3Xjln/39zTjln/3//f/9//3//f/9//3//f/9//385Z2st/3//f/9//3//f/9//3//f/9//3//f3NO1loYY601Wmv/f/9//3//fzFGtVb/fxhjMUb/f/9//3//f/9/3nv/f9573nv/f1prc057b/9//3//f/9//3//f/9//3//f/9//3//f/9//3//f/9//3//f/9//3//f/9//3//f/9//3//f/9//3//f/9/AAD/f/9//3//f/9//3//f/9//3//f/9//3//f/9//3//f/9//3//f/9//3//f/9//3//f/9//3//f/9//3//f/9//3//f/9//3//f/9//3//f/9//3//f/9//3//f/9//3//f/9//3//f/9//3//f/9//3//f/9//3//f/9//3//f/9//3//f/9//3//f/9//3//f/9//3//f/9//3//f/9//3//f/9//3//f/9//3//f/9//3//f3tv3nv/f/9//3//f/9//3++d/9//3//f753/3//f/9//3//f957/3//f7133nv/f/9//3//f/9//3//f/9//3//f713MUb/f/9//3//f/9//3//f/9//3//f/9/9145Z957MUYYY/9//3//f/9/1lopJf9/1loQQv9//3//f/9//3//f/9//3//f/9/WmvvPRhj/3//f/9//3//f/9//3//f/9//3//f/9//3//f/9//3//f/9//3//f/9//3//f/9//3//f/9//3//f/9//38AAP9//3//f/9//3//f/9//3//f/9//3//f/9//3//f/9//3//f/9//3//f/9//3//f/9//3//f/9//3//f/9//3//f/9//3//f/9//3//f/9//3//f/9//3//f/9//3//f/9//3//f/9//3//f/9//3//f/9//3//f/9//3//f/9//3//f/9//3//f/9//3//f/9//3//f/9//3//f/9//3//f/9//3//f/9//3//f/9//3//f/9//3//f/9//3//f/9//3//f/9//3//f/9//3//f/9//3//f/9//3//f/9//3//f/9//3//f/9//3//f/9//3//f/9/3nucc/9//3//f/9//3//f/9//3//f/9//3/ee957/397b713/3//f/9//3+cc845/38YY3NO/3//f/9//3//f/9//3//f/9//3+9d1JKGGP/f/9//3//f/9//3//f/9//3//f/9//3//f/9//3//f/9//3//f/9//3//f/9//3//f/9//3//f/9//3//fwAA/3//f/9//3//f/9//3//f/9//3//f/9//3//f/9//3//f/9//3//f/9//3//f/9//3//f/9//3//f/9//3//f/9//3//f/9//3//f/9//3//f/9//3//f/9//3//f/9//3//f/9//3//f/9//3//f/9//3//f/9//3//f/9//3//f/9//3//f/9//3//f/9//3//f/9//3//f/9//3//f/9//3//f/9//3//f/9//3//f/9//3//f/9//3//f/9//3//f/9//3//f/9//3//f/9//3//f/9//3//f/9//3//f/9//3//f/9//3//f/9//3//f/9//3//f/9//3//f/9//3//f/9//3//f/9//3//f/9//3//f/9//3//f/9//3//f/9/nHP/f9573nv/f/9//3//f/9//3//f/9//3//f/9/nHO9d/9//3//f/9//3//f/9//3//f/9//3//f/9//3//f/9//3//f/9//3//f/9//3//f/9//3//f/9//3//f/9/AAD/f/9//3//f/9//3//f/9//3//f/9//3//f/9//3//f/9//3//f/9//3//f/9/Wms5Z/9/GGNaa1pr/3+cc/9/vXe9d/9//3/ee/9/3nv/f/9//3//f/9/3nv/f/9//3//f/9//3//f/9//3//f/9//3//f/9//3//f/9//3//f/9//3//f/9//3//f/9//3//f/9//3//f/9//3//f/9//3//f/9//3//f/9//3//f/9//3//f/9//3//f/9//3//f/9//3//f/9//3//f/9//3//f/9//3//f/9//3//f/9//3//f/9//3//f/9//3//f/9//3//f/9//3//f/9//3//f/9//3//f/9//3//f/9//3//f/9//3//f/9//3//f/9//3//f/9//3//f/9//3//f/9//3//f/9//3//f/9//3//f/9//3//f/9//3//f/9//3//f/9//3//f/9//3//f/9//3//f/9//3//f/9//3//f/9//3//f/9//3//f/9//38AAP9//3//f/9//3//f/9//3//f/9//3//f/9//3//f/9//3//f/9//3//f/9/3nsxRu893ntrLc85Ukpaa/de3nv3XrVW/39aa1pr/38YY1pr3nv3Xr13nHO1Vhhj/3+9dzln/38YY957GGN7b/9//3+9dzlne2+9d/9/nHO9d/9//3+9d/9//3//f/9//3/ee/9//3//f/9//3//f/9//3//f/9//3//f/9//3//f/9//3//f/9//3//f/9//3//f/9//3//f/9//3//f/9//3//f/9//3//f/9//3//f/9//3//f/9//3//f/9//3//f/9//3//f/9//3//f/9//3//f/9//3//f/9//3//f/9//3//f/9//3//f/9//3//f/9//3//f/9//3//f/9//3//f/9//3//f/9//3//f/9//3//f/9//3//f/9//3//f/9//3//f/9//3//f/9//3//f/9//3//f/9//3//f/9//3//f/9//3//f/9//3//f/9//3//fwAA/3//f/9//3//f/9//3//f/9//3//f/9//3//f/9//3//f/9//3//f/9/3nuUUq0xKiU5Z8YYSyWtNbVWc06cc+89Ukree5RSlFLeexBC1loYYzFGe2+UTkspzjm9d/deEEL/f2stnHPOOdZa/3//f9ZajDHOOdZa3nuUUpRS/397b5RSe2/3XrVWvXe1VjFGe2//f1prOWf/f/9/vXf3Xlpr/3+cc713nHOcc5xze297b957nHP/f957vXf/f/9/Wmu9d/9//3//f/9//3//f/9//3//f/9/3nv/f/9//3//f/9//3//f/9//3//f/9//3//f/9//3//f/9//3//f/9//3//f/9//3//f/9//3//f/9//3//f/9//3//f/9//3//f/9//3//f/9//3//f/9//3//f/9//3//f/9//3//f/9//3//f/9//3//f/9//3//f/9//3//f/9//3//f/9//3//f/9//3//f/9//3//f/9//3//f/9//3//f/9//3//f/9/AAD/f/9//3//f/9//3//f/9//3//f/9//3//f/9//3//f/9//3//f/9//38YY0opjTFsLZRSCSFrKe89c06UUlprjDFSSt57MUaUUr137z2UUlJKEEJ7b40xrjUJIXtvlFIQQntvxhg5Z4wx1lr/f957c07nGEspdE6dd8457z2cczlnzjlaa+89c073XowtKiUQQv9/UkpSSv9/3nu1VkspEEI5Z7VWGGPWWpRSlFKtNTFCWmtzTntve28xRt57GGOuNe89e2//f/9//39aa7VW/3//f1pr9157b7VWnHNaa3NO1lreexhj1lq9d3tv917WVpxz916cc957917/f5xzvXf/f/9/nHNaa713/3//f9573nv/f713/3//f957/3+9d/9//3+9d/9/nHP/f/9//3+9dzln3nv/f713vXe9d3tvvXecc1tr/3//f/9//3//f/9//3//f/9//3//f/9//3//f/9//3//f/9//3//f/9//3//f/9//3//f/9//3//f/9//38AAP9//3//f/9//3//f/9//3//f/9//3//f/9//3//f/9//3//f/9//3//f1JK5xi1Us85lFIJIdda9161VnNOOWcIIXNOnHMxRpRSvXetNZRS7z1SShhjjDG1Vikl916TUlJKOWeEEBhjay33Wv9/vXsxRkolMT73XlprjTWtNXtvGGPvPTlnzjn3XjFGjC3OMecY/3/vPXNO/3+9d601bCnPOXNOMUbWWlJKUkoQQgkhjTE5Z601OWcYY+89nHOtNQkdKiHPOf9//3//f7VWMUb/f/9/tVYxRtZaEEI5ZzFGCCFrLRhjMUZKKXtvUkqMMUop915KKfde915rLd571lr3Xv9/e28QQowx1lr/f5xzMUbWWhhjUkp7b/9/rTX3Xowx3ns5Z2stvXetNVpr/3//f1prjDFzThhj915zTtZazjn3XrVWMUZ7b/9//3//f/9//3//f/9//3//f/9//3//f/9//3//f/9//3//f/9//3//f/9//3//f/9//3//f/9//3//fwAA/3//f/9//3//f/9//3//f/9//3//f/9//3//f/9//3//f/9//3//f/9/zjlrLb139161Vkop3nvee5RSlFLWWgghc069dzFGtVa9d845c07OOZRSc1LvPZxzrTH3XpRSc06UUsYYc06MMdde/3+9dzFGrTW9d953+F4qJYwxOWf3Xq01GGOMMTlnrTW2VjljpRS9dzFGlFL/f713lFL3XrVSMUZzTlJKMUa1VjFGMUI5Y5tvzjk5ZzlnEEK9dwghUkYQPkop/3//f957tVYxRv9/3nu1VjFGtVbvPRhjzjWuNUolc07OOeccOWfvPWwtaykYX+cc1lpSSmst3nuUUtZa3nu1UiklKSExQv9/OWeMMVJK916tNVpr3nvnHJRS5xy9d1JKhBC9d8YYWmv/f/9/lFIIHWwtdFJSSs45EUIpITFCEELOOXtv/3//f/9//3//f/9//3//f/9//3//f/9//3//f/9//3//f/9//3//f/9//3//f/9//3//f/9//3//f/9/AAD/f/9//3//f/9//3//f/9//3//f/9//3//f/9//3//f/9//3//f/9//39rLc45/3+9d7VWKSXee713c07vPZRSKiWUTpxzMUaUUr13zjlSSmst1lrvPTFGvXfvPfdelFJzThBCCB0QQmot1lr/f713EELOOf9//3+1Vmopay0YY/dezjm1VowxGGNrLVpr/3/GGNZaMUbWWv9//3+9d9571loQQlJKEELvPRhjMUbWWv973nvOOTlnGGMxRlprSilaa5RS6Bz/f/9/3nuUUlJK/3/ee3NOEEKUUjFG1VoxRhhjzjnvPfdeSin3Xs45lE74Xr535xwYY2st1lq9d3NOlFKcc+89rTUQPu89W2sYY0opc04YY845OWd7b+cclFIIId57rTWlFL13xhhaa/9/vXNSSq0xrTVSSlJKzjlSSmspzjWtNe89e2//f/9//3//f/9//3//f/9//3//f/9//3//f/9//3//f/9//3//f/9//3//f/9//3//f/9//3//f/9//38AAP9//3//f/9//3//f/9//3//f/9//3//f/9//3//f/9//3//f/9//3//f0opEEL/f/9/tVYpJRBCtVZSSs45EUJsKZROnHPvPXNOvXfvPUspKSUYYxBCMUbeexBCGGNSStZarjUqIc41ay21Vv9/vXcRQs45/3//f3NOay2MMdZa1lrOORBCrDU5Z0opnHP/fykltVZySlJKGGP/f/9/3nv3XhBCMUZrLRBCWmsxRtZa/3/ee+89OWc5ZzFG915rLb13OWcIIb13/3/ee9Zac07/f957tVYQQnNOUkq1VjFGvXeUUu89OWeMMdZajDH3Xv9//38IIfde5xy9d957UkrWWlprjDExRjlnEEI5Z7ZWKSUxRntvrTExQs41Bx21Vkop3ntrLcYYvXfGGHtv/3+9dxBCMUZSSjFGlFJzTpxzlFLuOc45EEKcc/9//3//f/9//3//f/9//3//f/9//3//f/9//3//f/9//3//f/9//3//f/9//3//f/9//3//f/9//3//fwAA/3//f/9//3//f/9//3//f/9//3//f/9//3//f/9//3//f/9//3//f957KSUxRv9//39SSugcKSEQQnJOMkbOOa41dE57bzFGlFK9d841CB0IITlj7z0xRr13EEL3XjFG1lrGGBBCjC1rLdZa/3+9dxFGCSExRntvUkqMMWstlFK1VmstCCExRhhjSimcc/9/KSX3XjFGSiVKKb13/385Z845UkqtNQghMUacdzFG1lree9577z3WWpRSMUbWWs45vXfee+ccnHP/f957c05rKVJKvXe1Vq01EEKUVlJKUkree/derTU5Z2st915rLZRS/3//f8YYlFKlFP9/vXcQQtZaOWeMMTlne29SSvdetVYJIfA9e2/OOSolSiWMMRhjSim9dwghphS9d+ccOWf/f5xzzjmMLRFCUkq9d5xzvXdSRq01lFJ7a957/3//f/9//3//f/9//3//f/9//3//f/9//3//f/9//3//f/9//3//f/9//3//f/9//3//f/9//3//f/9/AAD/f/9//3//f/9//3//f/9//3//f/9//3//f/9//3//f/9//3//f/9//39KKTFG/3//fzFGCSEJHZRSUkoxRmstc05TSntvEELWWpxzzjUqIQgd1lrOOVJK3nvOORhjMUbWWoQQ1lpKKWst1lr/f713UkroHGsttVYQQq01rTVzTrVWSyUJIe89GGMpJZxz/38IIfdeUkqNLUspGGO9d845rTW1Vq01CSGVVpxz7z1LKZROWmuuNUspSynOObVWzjnee/9/Sil7b/9/3ntzTugcrTEYY7VSCB3ONRhjUkpzTv9/tVbOOTlnjDEYY4wxc07ee/9/5xyMMUop/3+9dxBC9145Z845nHPee3NOtVaUUs45EEJaa+85SiUqJRBCWmtKKTln5xjGGN575xxaa/9/3nsxRkslbClSSv9//3/WWmspzjl7b/9//3//f/9//3//f/9//3//f/9//3//f/9//3//f/9//3//f/9//3//f/9//3//f/9//3//f/9//3//f/9//38AAP9//3//f/9//3//f/9//3//f/9//3//f/9//3//f/9//3//f/9//3//f2st7z3/f/9/c05LKc41915SShBCjDGUUjFGe28xRtZavXfOORBCbC2UUs45c069d845914xRrVWpRjWWighSiX3Xv9/vXcxRggdrTH3Xs45EELvPZRSlFKtNY0tSynWWiklnHP/fwghGGPOOVJKzjlSSjln5xzvPXtvjDFsLRlnnHPOOegc7zk5Z641KiUJHRA+lFLOOb13vXfnHHtv/3/ee1JKrTURQnNOlFIJIa41GGMQQlJK/39zTowxOWdrLfdeay1LKSkh3nsIIegclVL/f5xz7z3WWjlnrTWcc713lFKUUnNOMUZSSjlnUkrXWhBCckpaa0op917oGMYUvXfnHFpr/3//fzljKiEqJTJG/3/ee1JKCSF0Tr13/3//f/9//3//f/9//3//f/9//3//f/9//3//f/9//3//f/9//3//f/9//3//f/9//3//f/9//3//f/9//3//fwAA/3//f/9//3//f/9//3//f/9//3//f/9//3//f/9//3//f/9//3//f/9/jC2tNf9//38xRvA9/3/eexBCKiXPOddaUkqcczFG1lqdd845UkoQQnNO7z1zTt577z0YY1JKzjUJIVprCSFLJfhe/3+cc/BBjTF7b5xzEEJzTjFGUkpzTu891lqMMdZaKSW9d/9/KSUYY+891lq1Vowx1lpKKXtvOWeMLSkllFKdcxFCjC3WVlprzzkQPq4x8D1zThBC3nveewghWmv/f957lFJSSvdeEELWWq417z2UUjFGc07/f7VWzjk5Z4wx916MLWwpCB3ee0opCCF7b/9/vXfOOfdeOWcQQr133ntzTpRSMUaUUlFGOWcxRhhj7z0YY5xzjDFSSq416By9d6UUnHP/f/9/3nucczJKMUb/f1prrTUQQntv/3//f/9//3//f/9//3//f/9//3//f/9//3//f/9//3//f/9//3//f/9//3//f/9//3//f/9//3//f/9//3//f/9/AAD/f/9//3//f/9//3//f/9//3//f/9//3//f/9//3//f/9//3//f/9//39rLWspnHM5ZxBCrTW9d3tvzzkJIRBCtVZzTjln8D2UUntzrTl0Us45lFLOOXNOvXcQQvdelFIJIa41nXOMLWwpWmf/f7137z0QQv9/e28QQtZaMUZzTjFGzjkYY4wxtVYpJXtv/3/nHDlnEEL3XtZa7z1SSjFG/385Z4wxjTExQpxz7z2UUt57nHPOOVprtVYxRnNOrTWdc7135xx7b/9/3nuUUlJK917OObVWUkpzTlJKEEJzTv9/1lrvPVprjDEYY2wtzjXONf9/6BwpIRhj/3+cc+899145Z4wxe2/ee5RSUkoxRtZaUkr3XnNOtVatNVprnHOtNe89dE4IIZxzxhicc/9/3ns5Z3NOEEIyRv9/WmvwPe89tVZ7c/9//3//f/9//3//f/9//3//f/9//3//f/9//3//f/9//3//f/9//3//f/9//3//f/9//3//f/9//3//f/9//38AAP9//3//f/9//3//f/9//3//f/9//3//f/9//3//f/9//3//f/9//3//f+89KSVsLWwtk1LnHGwtEULOOSolUkpRSu89UkZsLYwtUkrOOWstKiW1Vs45c07/f+89OWeVUugclVL/f841Sylaa/9/nHMQQu893nsYYzFGOWdzThBC7z3vPfdejDEYYyklGGO9d6UUvXfOObZWc07vPXNO1lr/fxhj7z3OOe89WmsxRtZa/3+9d1JKWmvWWlJKWmuMMb13917GGL13/3/ee7VWlFL3Xs45tVZSSrVWUkpzTpRS/3+UUs45GGNrLbVWay21Vv9//3/nHGwtzjn/f713EEL3XjlnrTU5Z713c04xRnNOWmsxRvdelFJzTmste29aa4wxCCE5Z6UUvXfGGJxz/3/ee1JKKiWMLZRS/3+cc+89ay2tNVpr/3//f/9//3//f/9//3//f/9//3//f/9//3//f/9//3//f/9//3//f/9//3//f/9//3//f/9//3//f/9//3//fwAA/3//f/9//3//f/9//3//f/9//3//f/9//3//f/9//3//f/9//3//f/9/c04pIa0xSilzTugcKiWuOc45SinWWhBCzzmuNUslCB0QQq01CB0IIdZajDFSSr13zjkYY3NOxhj3Xt577z0JIVpr/3+9d/A9KSEQQjFG7z1aa3NOEEKtNWstjDFrLVprEULwPXROxhjee2stzzmMMXNOc05SSjlnUkrOOVJKED7WWu89lFKcc5xz7z1aa3NOMUY5ZyklGGNSSikl/3//f957c05SSnNOrTWUUpROlFJSTpRSc06cc+897z17b2stOWdKKbVW3nvee4QQc07nHP9/nHPOOfdeOWeMMfdeWmtSSu89UkpaaxBC1lr3Xs41KSV7b1pr6BwJIXtvxhi9d8YYWmv/f957tVYIHY0x917/f957k04pITFGnHP/f/9//3//f/9//3//f/9//3//f/9//3//f/9//3//f/9//3//f/9//3//f/9//3//f/9//3//f/9//3//f/9/AAD/f/9//3//f/9//3//f/9//3//f/9//3//f/9//3//f/9//3//f/9//38YY40xjS2MLZRSjS2NLTFGMUYPQnprlFLOOfA9rTFrKTFGEUJLKa0xWmutNVJK3nutNTlnlFLnHHtr/38xRkopWmv/f713MUYpIa0xjTUQQpxzGGMQQs45SiVsLfA9vXe2VmwtKiWuNf9/jDFLJWste2/3Xgkh7z1SSu89tVYxRjFGzjkpIRBCGGPvPVprc04xRt57CCHvPSolEEL/f/9/3ntSRq0xzjUxRpRSzjXvPXNOGGMQQrVSjDGUTpxzjDEYY2stU0o5Z713hBAYY8YYvXcYY601tlYYY+89MUa1Vu89MUYQQntvMUa1VjlnrjVrKZxzWmspJUopnHPGGL13xhi9d/9//397bxA+U0ree/9//38YYxA+1lr/f/9//3//f/9//3//f/9//3//f/9//3//f/9//3//f/9//3//f/9//3//f/9//3//f/9//3//f/9//3//f/9//38AAP9//3//f/9//3//f/9//3//f/9//3//f/9//3//f/9//3//f/9//3//f/9/lVIxQtZWe2/3WhljOWcYY/devncZY7VW+F62UpVOGWP3WrVSWmf/fzFG917ee5RSWmv3Xs4533v/fxhjEEK9d/9/3nvWWu85ED4QQnNO3ns5Z3NOMUYQPhE+GF/ee3tvzzmNLRhf/38QQs41EEL/f1prSinOORhjMUYYY1JK7z3vOUsl7z05Z+89WmvWWpRS3nvNOWwpSym1Vv9//3/eezFGbC2tMdZaUkpLJa0xGGN7bxFCaylrKdZavXdKKRhjSylLKegcWmuEEDlnCCGUUgkhSylsLRBCEUJKKYwt7z0wRu89e29SSpRSOWeMLY0xnHNaayol7zmcc+ccnHPGGJxz/3//f/9//3//f/9//3//f/9//3//f/9//3//f/9//3//f/9//3//f/9//3//f/9//3//f/9//3//f/9//3//f/9//3//f/9//3//f/9//3//f/9//3//fwAA/3//f/9//3//f/9//3//f/9//3//f/9//3//f/9//3//f/9//3//f/9//3/ee3tr3nv/f/9//3//f9573nv/f/9/3nv/f957/3v/f/9/3nv/f/9/nHO9d/9/vHPee713vXP/f/9/3Xe9c/9//3//f/9/nG97a1prnHP/f/9/e2+cc3trfG++d/9//3/4XnRO3nv/f3tvGV+cb/9/3nu1VvdevXc5Z5xzWmv3XvhedEoYX713tVZ8b3tvOWf/f/deU0pzSr13/3//f957915zTrVWnHP4XhFClVK9d/9/11rPNVJGnHO9d+89WmvvPa0xaylaawghWmutNc45KyVrKWspEUKVViolbC1zSjFGzjm9d3NOc04YY4wxrjW9d1prCCEQQpxzxhicc8YYnHP/f/9//3//f/9//3//f/9//3//f/9//3//f/9//3//f/9//3//f/9//3//f/9//3//f/9//3//f/9//3//f/9//3//f/9//3//f/9//3//f/9//3//f/9/AAD/f/9//3//f/9//3//f/9//3//f/9//3//f/9//3//f/9//3//f/9//3//f/9//3//f/9//3//f/9//3//f/9//3//f/9//3//f/9//3//f/9//3//f/9//3//f/9//3//f/9//3//f/9//3//f/9//3//f/9//3//f/9//3//f/9//3//f/9//3//f/9//3v/f/9//3//f/9//3//f/9//3//f/9//3//f/9/nHPWWlpr/3//f/9//3//f/9//3/ee/97/3//f/9//3//f/9//3//f/9/3nvee/9//3+9d/denHP/f/9/GGPeezln9173Wr13lFK9d/detVZzSpROUkb3Xntvc05zTlprtVaUUt57GGOUUntvEEKUUt17nHNrLfdenHNKKZxzKSW9d/9//3//f/9//3//f/9//3//f/9//3//f/9//3//f/9//3//f/9//3//f/9//3//f/9//3//f/9//3//f/9//3//f/9//3//f/9//3//f/9//3//f/9//38AAP9//3//f/9//3//f/9//3//f/9//3//f/9//3//f/9//3//f/9//3//f/9//3//f/9//3//f/9//3//f/9//3//f/9//3//f/9//3//f/9//3//f/9//3//f/9//3//f/9//3//f/9//3//f/9//3//f/9//3//f/9//3//f/9//3//f/9//3//f/9//3//f/9//3//f/9//3//f/9//3//f/9//3//f/9//3+9d+89lFLee/9//3//f/9//3//f/9//3//f/9//3//f/9//3//f/9//3//f/9//3//f/9//3//f/9//3//f/9//3//f/9//3//f/9//3//f/9//3//f/9//3//f/9//3/ee957/3/ee957/3/WWjln/3//f1tr3nveexhj3nuMMd57/3//f/9//3//f/9//3//f/9//3//f/9//3//f/9//3//f/9//3//f/9//3//f/9//3//f/9//3//f/9//3//f/9//3//f/9//3//f/9//3//f/9//3//fwAA/3//f/9//3//f/9//3//f/9//3//f/9//3//f/9//3//f/9//3//f/9//3//f/9//3//f/9//3//f/9//3//f/9//3//f/9//3//f/9//3//f/9//3//f/9//3//f/9//3//f/9//3//f/9//3//f/9//3//f/9//3//f/9//3//f/9//3//f/9//3//f/9//3//f/9//3//f/9//3//f/9//3//f/9//3//f/9/UkrvPZxz/3//f/9//3//f/9//3//f/9//3//f/9//3//f/9//3//f/9//3//f/9//3//f/9//3//f/9//3//f/9//3//f/9//3//f/9//3//f/9//3//f/9//3//f/9//3//f/9//3//f+89Ukq9d/9//3//f/9//3+9dykllFL/f/9//3//f/9//3//f/9//3//f/9//3//f/9//3//f/9//3//f/9//3//f/9//3//f/9//3//f/9//3//f/9//3//f/9//3//f/9//3//f/9//3//f/9/AAD/f/9//3//f/9//3//f/9//3//f/9//3//f/9//3//f/9//3//f/9//3//f/9//3//f/9//3//f/9//3//f/9//3//f/9//3//f/9//3//f/9//3//f/9//3//f/9//3//f/9//3//f/9//3//f/9//3//f/9//3//f/9//3//f/9//3//f/9//3//f/9//3//f/9//3//f/9//3//f/9//3//f/9//3//f/9//385Z5RSnHP/f/9//3//f/9//3//f/9//3//f/9//3//f/9//3//f/9//3//f/9//3//f/9//3//f/9//3//f/9//3//f/9//3//f/9//3//f/9//3//f/9//3//f/9//3//f/9//3//f/9/c05KKXtv/3//f/9//3//f957rTWtNf9//3//f/9//3//f/9//3//f/9//3//f/9//3//f/9//3//f/9//3//f/9//3//f/9//3//f/9//3//f/9//3//f/9//3//f/9//3//f/9//3//f/9//38AAP9//3//f/9//3//f/9//3//f/9//3//f/9//3//f/9//3//f/9//3//f/9//3//f/9//3//f/9//3//f/9//3//f/9//3//f/9//3//f/9//3//f/9//3//f/9//3//f/9//3//f/9//3//f/9//3//f/9//3//f/9//3//f/9//3//f/9//3//f/9//3//f/9//3//f/9//3//f/9//3//f/9//3//f/9//3//f/9/nHP/f/9//3//f/9//3//f/9//3//f/9//3//f/9//3//f/9//3//f/9//3//f/9//3//f/9//3//f/9//3//f/9//3//f/9//3//f/9//3//f/9//3//f/9//3//f/9//3//f/9//397b4wxWmv/f/9//3//f/9//3/3Xkop/3//f/9//3//f/9//3//f/9//3//f/9//3//f/9//3//f/9//3//f/9//3//f/9//3//f/9//3//f/9//3//f/9//3//f/9//3//f/9//3//f/9//3//fwAA/3//f/9//3//f/9//3//f/9//3//f/9//3//f/9//3//f/9//3//f/9//3//f/9//3//f/9//3//f/9//3//f/9//3//f/9//3//f/9//3//f/9//3//f/9//3//f/9//3//f/9//3//f/9//3//f/9//3//f/9//3//f/9//3//f/9//3//f/9//3//f/9//3//f/9//3//f/9//3//f/9//3//f/9//3//f/9//3//f/9//3//f/9//3//f/9//3//f/9//3//f/9//3//f/9//3//f/9//3//f/9//3//f/9//3//f/9//3//f/9//3//f/9//3//f/9//3//f/9//3//f/9//3//f/9//3//f/9//3//f/9/GGPee/9//3//f/9//3//f713U0r/f/9//3//f/9//3//f/9//3//f/9//3//f/9//3//f/9//3//f/9//3//f/9//3//f/9//3//f/9//3//f/9//3//f/9//3//f/9//3//f/9//3//f/9/AAD/f/9//3//f/9//3//f/9//3//f/9//3//f/9//3//f/9//3//f/9//3//f/9//3//f/9//3//f/9//3//f/9//3//f/9//3//f/9//3//f/9//3//f/9//3//f/9//3//f/9//3//f/9//3//f/9//3//f/9//3//f/9//3//f/9//3//f/9//3//f/9//3//f/9//3//f/9//3//f/9//3//f/9//3//f/9//3//f/9//3//f/9//3//f/9//3//f/9//3//f/9//3//f/9//3//f/9//3//f/9//3//f/9//3//f/9//3//f/9//3//f/9//3//f/9//3//f/9//3//f/9//3//f/9//3//f/9//3//f/9//3//f/9//3//f/9//3//f/9//3+9d/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38AAEYAAAAUAAAACAAAAEdESUMDAAAAIgAAAAwAAAD/////IgAAAAwAAAD/////JQAAAAwAAAANAACAKAAAAAwAAAAFAAAAIgAAAAwAAAD+////JwAAABgAAAAFAAAAAAAAAP///wIAAAAAJQAAAAwAAAAFAAAATAAAAGQAAAAAAAAAYAAAAP8AAAB8AAAAAAAAAGAAAAAAAQAAHQAAACEA8AAAAAAAAAAAAAAAgD8AAAAAAAAAAAAAgD8AAAAAAAAAAAAAAAAAAAAAAAAAAAAAAAAAAAAAAAAAACUAAAAMAAAAAAAAgCgAAAAMAAAABQAAACcAAAAYAAAABQAAAAAAAAD///8CAAAAACUAAAAMAAAABQAAAEwAAABkAAAACQAAAGAAAAD2AAAAbAAAAAkAAABgAAAA7gAAAA0AAAAhAPAAAAAAAAAAAAAAAIA/AAAAAAAAAAAAAIA/AAAAAAAAAAAAAAAAAAAAAAAAAAAAAAAAAAAAAAAAAAAlAAAADAAAAAAAAIAoAAAADAAAAAUAAAAnAAAAGAAAAAUAAAAAAAAA////AgAAAAAlAAAADAAAAAUAAABMAAAAZAAAAAkAAABwAAAA9gAAAHwAAAAJAAAAcAAAAO4AAAANAAAAIQDwAAAAAAAAAAAAAACAPwAAAAAAAAAAAACAPwAAAAAAAAAAAAAAAAAAAAAAAAAAAAAAAAAAAAAAAAAAJQAAAAwAAAAAAACAKAAAAAwAAAAFAAAACgAAABAAAAAAAAAAAA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9</vt:i4>
      </vt:variant>
    </vt:vector>
  </HeadingPairs>
  <TitlesOfParts>
    <vt:vector size="22" baseType="lpstr">
      <vt:lpstr>List1</vt:lpstr>
      <vt:lpstr>Souhrn</vt:lpstr>
      <vt:lpstr>2NP---hotel</vt:lpstr>
      <vt:lpstr>1PP 0.03 Místnost</vt:lpstr>
      <vt:lpstr>1PP 0.04 DÁMY</vt:lpstr>
      <vt:lpstr>1PP 0.07 PÁNI</vt:lpstr>
      <vt:lpstr>1NP</vt:lpstr>
      <vt:lpstr>Grafika</vt:lpstr>
      <vt:lpstr>Doplňky</vt:lpstr>
      <vt:lpstr>ZAHRADNÍ NÁBYTEK</vt:lpstr>
      <vt:lpstr>Osvětlení</vt:lpstr>
      <vt:lpstr>Detske_hriste</vt:lpstr>
      <vt:lpstr>Vzorky</vt:lpstr>
      <vt:lpstr>'1NP'!Oblast_tisku</vt:lpstr>
      <vt:lpstr>'1PP 0.03 Místnost'!Oblast_tisku</vt:lpstr>
      <vt:lpstr>'1PP 0.04 DÁMY'!Oblast_tisku</vt:lpstr>
      <vt:lpstr>'1PP 0.07 PÁNI'!Oblast_tisku</vt:lpstr>
      <vt:lpstr>'2NP---hotel'!Oblast_tisku</vt:lpstr>
      <vt:lpstr>Doplňky!Oblast_tisku</vt:lpstr>
      <vt:lpstr>Grafika!Oblast_tisku</vt:lpstr>
      <vt:lpstr>Osvětlení!Oblast_tisku</vt:lpstr>
      <vt:lpstr>'ZAHRADNÍ NÁBYTEK'!Oblast_tisku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Jiří Včeliš</cp:lastModifiedBy>
  <cp:lastPrinted>2013-02-06T06:06:12Z</cp:lastPrinted>
  <dcterms:created xsi:type="dcterms:W3CDTF">2012-10-29T08:23:57Z</dcterms:created>
  <dcterms:modified xsi:type="dcterms:W3CDTF">2013-04-04T15:29:53Z</dcterms:modified>
</cp:coreProperties>
</file>