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25"/>
  <workbookPr defaultThemeVersion="124226"/>
  <mc:AlternateContent xmlns:mc="http://schemas.openxmlformats.org/markup-compatibility/2006">
    <mc:Choice Requires="x15">
      <x15ac:absPath xmlns:x15ac="http://schemas.microsoft.com/office/spreadsheetml/2010/11/ac" url="K:\01. VZ\5_Jiří Frýda\Libštát - ZŠ modernizace učeben\4_ Opakovaná výzva\1_Příprava\FINAL\přílohy část 2\"/>
    </mc:Choice>
  </mc:AlternateContent>
  <xr:revisionPtr revIDLastSave="0" documentId="10_ncr:8100000_{0E362EB4-FC6F-4624-B3CD-62E186601E96}" xr6:coauthVersionLast="34" xr6:coauthVersionMax="34" xr10:uidLastSave="{00000000-0000-0000-0000-000000000000}"/>
  <bookViews>
    <workbookView xWindow="0" yWindow="0" windowWidth="19200" windowHeight="10785" xr2:uid="{00000000-000D-0000-FFFF-FFFF00000000}"/>
  </bookViews>
  <sheets>
    <sheet name="Rozpočet výuk. pomůcky_slepý" sheetId="4" r:id="rId1"/>
  </sheets>
  <calcPr calcId="162913"/>
</workbook>
</file>

<file path=xl/calcChain.xml><?xml version="1.0" encoding="utf-8"?>
<calcChain xmlns="http://schemas.openxmlformats.org/spreadsheetml/2006/main">
  <c r="H28" i="4" l="1"/>
  <c r="I28" i="4" s="1"/>
  <c r="H27" i="4"/>
  <c r="I27" i="4" s="1"/>
  <c r="H26" i="4"/>
  <c r="I26" i="4" s="1"/>
  <c r="H25" i="4"/>
  <c r="I25" i="4" s="1"/>
  <c r="H24" i="4"/>
  <c r="I24" i="4" s="1"/>
  <c r="H23" i="4"/>
  <c r="I23" i="4" s="1"/>
  <c r="H22" i="4"/>
  <c r="I22" i="4" s="1"/>
  <c r="H21" i="4"/>
  <c r="I21" i="4" s="1"/>
  <c r="H20" i="4"/>
  <c r="I20" i="4" s="1"/>
  <c r="H19" i="4"/>
  <c r="I19" i="4" s="1"/>
  <c r="H18" i="4"/>
  <c r="I18" i="4" s="1"/>
  <c r="H17" i="4"/>
  <c r="I17" i="4" s="1"/>
  <c r="H16" i="4"/>
  <c r="I16" i="4" s="1"/>
  <c r="H15" i="4"/>
  <c r="I15" i="4" s="1"/>
  <c r="H14" i="4"/>
  <c r="I14" i="4" s="1"/>
  <c r="H13" i="4"/>
  <c r="I13" i="4" s="1"/>
  <c r="H12" i="4"/>
  <c r="I12" i="4" s="1"/>
  <c r="H11" i="4"/>
  <c r="I11" i="4" s="1"/>
  <c r="H10" i="4"/>
  <c r="I10" i="4" s="1"/>
  <c r="H9" i="4"/>
  <c r="I9" i="4" s="1"/>
  <c r="H8" i="4"/>
  <c r="I8" i="4" s="1"/>
  <c r="H7" i="4"/>
  <c r="I7" i="4" s="1"/>
  <c r="H6" i="4"/>
  <c r="I6" i="4" s="1"/>
  <c r="H5" i="4"/>
  <c r="I5" i="4" s="1"/>
  <c r="H4" i="4"/>
  <c r="H29" i="4" s="1"/>
  <c r="I4" i="4" l="1"/>
  <c r="I29" i="4" s="1"/>
</calcChain>
</file>

<file path=xl/sharedStrings.xml><?xml version="1.0" encoding="utf-8"?>
<sst xmlns="http://schemas.openxmlformats.org/spreadsheetml/2006/main" count="138" uniqueCount="66">
  <si>
    <t>1.1.2.1.1.1</t>
  </si>
  <si>
    <t>Položka rozpočtu (název)</t>
  </si>
  <si>
    <t>Jednotka</t>
  </si>
  <si>
    <t>Počet jednotek</t>
  </si>
  <si>
    <t>ks</t>
  </si>
  <si>
    <t>Kód položky MS2014+</t>
  </si>
  <si>
    <t>Pořízení drobného hmotného majetku - hlavní aktivita (NIV)</t>
  </si>
  <si>
    <t xml:space="preserve">Přenosný datalogger LabQuest 2 + software </t>
  </si>
  <si>
    <t xml:space="preserve">Ampérmetr DCP - BTA </t>
  </si>
  <si>
    <t xml:space="preserve">Voltmetr DVP - BTA </t>
  </si>
  <si>
    <t xml:space="preserve">Elektroskop - detektor elektrického náboje CRG-BTA </t>
  </si>
  <si>
    <t xml:space="preserve">pH senzor PH-BTA </t>
  </si>
  <si>
    <t xml:space="preserve">Čidlo tlaku plynu GPS-BTA </t>
  </si>
  <si>
    <t xml:space="preserve">Sonar - USB čidlo polohy a pohybu MD - BTD </t>
  </si>
  <si>
    <t xml:space="preserve">Čidlo magnetického pole (teslametr) MG-BTA </t>
  </si>
  <si>
    <t xml:space="preserve">Elektroda pro měření vodivosti CON-BTA </t>
  </si>
  <si>
    <t xml:space="preserve">Siloměr se 2 rozsahy DFS-BTA </t>
  </si>
  <si>
    <t>Kyslíkové čidlo O2-BTA</t>
  </si>
  <si>
    <t xml:space="preserve">Termočlánek - teploměr 
TCA - BTA </t>
  </si>
  <si>
    <t xml:space="preserve">Multimetr </t>
  </si>
  <si>
    <t xml:space="preserve">Digitální váhy </t>
  </si>
  <si>
    <t xml:space="preserve">Panel - spínač </t>
  </si>
  <si>
    <t xml:space="preserve">Panel - žárovka </t>
  </si>
  <si>
    <t xml:space="preserve">Panel s krokosvorkami </t>
  </si>
  <si>
    <t xml:space="preserve">Sada vodičů a nevodičů </t>
  </si>
  <si>
    <t>Panel - ověření Ohmova zákona</t>
  </si>
  <si>
    <t xml:space="preserve">Tellurium </t>
  </si>
  <si>
    <t>Položka rozpočtu 
MS2014+</t>
  </si>
  <si>
    <t>Statika kapalin a pevných látek</t>
  </si>
  <si>
    <t>Elektromagnetická indukce a střídavý proud</t>
  </si>
  <si>
    <t>Základy elektrochemie</t>
  </si>
  <si>
    <t xml:space="preserve">Zvuk - sada </t>
  </si>
  <si>
    <t>Přenosná laboratoř chemie</t>
  </si>
  <si>
    <t>Popis položky</t>
  </si>
  <si>
    <t>barevný dotykový displej 800 × 480 bodů, reaguje na prst i na plastové pero, gumový obal, kompatibilní se všemi senzory Vernier, 12bitový převodník, frekvence měření až 100 000 Hz, 3 analogové konektory (-BTA), 2 digitální konektory (-BTD), USB pro připojení USB senzorů, flashdisků, digitálního mikroskopu apod., Bluetooth 4 pro Go Wireless senzory</t>
  </si>
  <si>
    <t>jednoduchý ampérmetr k měření proudů v nízkonapěťových stejnosměrných i střídavých obvodech, rozsah:  ± 0,6 A</t>
  </si>
  <si>
    <t>voltmetr pro univerzální použití v nízkonapěťových stejnosměrných i střídavých obvodech, rozsah: ± 6,0 V</t>
  </si>
  <si>
    <t>detektor elektrického náboje CRG-BTA - senzor detekuje elektrický náboj, umožňuje také kvantitativní měření, rozeznává polaritu, rozsahy: ± 0,5 V (± 5 nC), ± 2 V (± 20 nC), ± 10 V (± 100 nC)</t>
  </si>
  <si>
    <t>čidlo kyselosti použitelné nejen v chemických experimentech, rozsah: 0 - 14 pH, citlivost: 0,005 pH, provozní teplota: 5 °C až 80 °C, možnost uložení kalibrace přímo do senzoru</t>
  </si>
  <si>
    <t>čidlo tlaku plynu umožňuje svým rozsahem většinu běžných fyzikálních, chemických a biologických experimentů, součástí je doplňková sada pro tlakové čidlo (stříkačka se závitem, hadička a podobně), rozsah: 0 - 210 kPa, citlivost: 0,06 kPa</t>
  </si>
  <si>
    <t>využívá ultrazvuku k měření vzdálenosti od sledovaného předmětu (případně rychlost a zrychlení) tělesa, přepínač citlivosti, zabudovaný teploměr, rozsah měření: 15 cm až 6 m</t>
  </si>
  <si>
    <t>dvourozsahový senzor (pro studium zemského magnetismu, tak k měření poměrně silných polí trvalých magnetů či elektrických spotřebičů), rozsah: ± 0,3 mT,  ± 6,4 mT</t>
  </si>
  <si>
    <t>k měření elektrické vodivosti vodných roztoků, vybavena automatickou teplotní kompenzací při teplotách v rozsahu 5 až 35 °C, rozsah: 0-200 μS/cm, 0-2000 μS/cm a 0-20 000 μS/cm</t>
  </si>
  <si>
    <t>pro měření síly v tlaku i v tahu, rozsah: -10 N až 10 N, -50 N až 50 N</t>
  </si>
  <si>
    <t>měření koncentrace kyslíku ve vzduchu, rozsah: 0 % až 27 % kyslíku ve vzduchu, přesnost při normálním tlaku: ±1 %</t>
  </si>
  <si>
    <t>odolné čidlo určené k orientačnímu měření teploty v širokém rozsahu hodnot, rozsah: -200 °C až 1400 °C</t>
  </si>
  <si>
    <t>displej 1999, v=27mm DC V:0,2-2-20-200-1000V AC V:2-20-200-750V DC A:0,2-2-20-200mA-20A AC A:2-20-200mA-20A R:0,2-2-20-200k-2-2Mohm, prozváněčka, test D, auto off, 175x88x43mm, 9V baterie</t>
  </si>
  <si>
    <t xml:space="preserve">laboratorní váha do hmotnosti 1000 g s přesností 0.1 g, LCD displej s grafickou signalizací zatížení, funkce TARA, možnost přepínání měrných jednotek pro vážení, zobrazení slabé baterie  </t>
  </si>
  <si>
    <t>nožový spínač na bezpečné krabičce pro sestavování jednoduchých elektrických obvodů za použití bezpečnostních kabelů, potištěný obvodovými symboly</t>
  </si>
  <si>
    <t>E10 objímka na bezpečné krabičce pro sestrojení jednoduchých elektrických obvodů za použití bezpečnostních kabelů, natištěné obvodové symboly, 5x E10 žárovkami</t>
  </si>
  <si>
    <t>pár krokosvorek pro zapojení volného rezistoru a jiných elektronických součástek nebo součástek ze sady „Vodiče a nevodiče,“ připevněné k bezpečné krabičce pro sestrojení jednoduchých elektrických obvodů za použití bezpečnostních kabelů, potištěné obvodovými symboly</t>
  </si>
  <si>
    <t>vzorky osmi materiálů k pokusům se zjišťováním elektrické vodivosti různých materiálů v úložném boxu, materiály: železo, hliník, měď, ocel, dřevo, sklo, plast, bavlna; délka vzorku: asi 200 mm</t>
  </si>
  <si>
    <t>klasické uspořádání pro ověření Ohmova zákona pro dvoupólový rezistor, uvnitř bezpečnostní krabičky se zdířkami na bezpečnostní kabely, potištěné obvodovými symboly</t>
  </si>
  <si>
    <t>Cena za jednotku 
v Kč bez DPH</t>
  </si>
  <si>
    <t>Cena za položku 
v Kč bez DPH</t>
  </si>
  <si>
    <t>Cena celkem 
v Kč s DPH</t>
  </si>
  <si>
    <t>vyplní uchazeč</t>
  </si>
  <si>
    <t>UČEBNÍ POMŮCKY celkem</t>
  </si>
  <si>
    <t xml:space="preserve">trojrozměrný model Slunce, Země a Měsíce, Slunce je simulováno pomocí jasné lampy s reflektorem Sunbeam™, Země a Měsíc ve dvou velikostech, datumové karty, karty zatmění Slunce, zatmění Měsíce a fáze měsíce, malá figurka, sluneční hodiny, napájecí zdroj, podrobně ilustrovaný návod, rozměry 655 mm x 170 mm x 265 mm </t>
  </si>
  <si>
    <t>sada pro studium elektromagnetické indukce a jejího využití při výrobě střídavých proudů v přenosném plastovém boxu (kovová tyč, tyč s hákem, trojnožka, oboustranná svorka, kolébkový spínač s krytem, držák na žárovku, žárovka (6 V), 2 kabely - 30 cm, 4 kabely - 60 cm, tyčový magnet, podpěra pro modulární transformátor, tyč pro modulární transformátor, digitální multimetr, demonstrátor Lenzova zákona, cívka se 400 závity, cívka s 1600 závity, digitální AC ampérmetr, galvanometr, podpěra pro magnet, model alternátoru, rezistor - 10 ohmů (s podstavcem), spirálová pružina, průvodce k pokusům)</t>
  </si>
  <si>
    <t>sada pro základní pokusy z elektrochemie v přenosném plastovém boxu (digitální multimetr, skleněné korýtko s můstky, lžíce na chemikálie, kádinka, kyselina citronová, chlorid sodný, síran měďnatý, lakmusový papírek, uhlíkové elektrody, zinková, měděná a železná elektroda, LED dioda, testovací kabel, snímací svorky a plochá baterie, návod)</t>
  </si>
  <si>
    <t>sada pro základní pokusy z akustiky v přenosném plastovém boxu (kovová tyč, kovová tyč s háčkem, zátka, svorka, dvojitý svěrák, skleněný válec, 2 stojany na tyče,  resonanční skříňka, zvukoměr, sada osmi ladiček, pár 440Hz ladiček, kmitající fólie, model stetoskopu, stetoskop, elektromechanický oscilátor, pružné lanko, osa s hvězdicovým knoflíkem, flétna, napájecí jednotka, koule se závitem, kádinka, průvodce pokusy)</t>
  </si>
  <si>
    <t>přenosná souprava laboratorních pomůcek a chemikálií v přenosném boxu + sborník 40-ti pokusů (Chemikálie:
- 20% kyselina chlorovodíková
- 15% peroxid vodíku
- ethylalkohol
- hydroxid sodný pevný
- přibližně 10% roztok připravený rozpuštěním 5 lžiček pevného hydroxidu ve 100 ml vody
- karbid vápenatý, oxid vápenatý, síran měďnatý, oxid manganičitý, uhličitan vápenatý
- měď, hořčík, zinek
- glukóza, aktivní uhlí
- 1% roztok fenolftaleinu v ethanolu
- univerzální indikátorový papírek
- neutrální lakmusový papírek
- jodoškrobový papírek
Sklo:
- lihový skleněný kahan
- baňka kuželová (Erlenmayerova) 500 ml
- titrační baňka 250 ml
- 2 ks kádinky se stupnicí 500 ml a 150 ml, U-trubice, odsávací zkumavka,  skleněná nálevka, skleněná tyčinka, zkumavky 5 ks + 1ks kalibrovaná 25 ml zkumavka, trubice se zátkou do baňky jako zpětný chladič, střička, dělicí nálevka se zátkou pro vložení do odsávací zkumavky
- zásobní láhev pro přípravu 10% roztoku hydroxidu sodného)</t>
  </si>
  <si>
    <t>sada pro pokusy z mechaniky kapalin a pevných látek v přenosném plastovém boxu (klubko provázku, korková zátka, čep s ručním kolem, tyč s hákem, svorka, ocelový vzorek, hliníkový vzorek, válec s drážkou - 50 g, úhloměr s osovým čepem, plechová destička pro určení těžiště, deska se stupnicí, Archimédův válec s dvojitou stěnou, láhev denaturovaného lihu, složená kladka s osovým čepem, kovová kladka, 10 kovových válečku s háčkem - 50 g, lineární pravítko, tyč pro páku, nakloněná rovina s kladkou, kvádr s kolečky, siloměr, kapátko, láhev destilované vody, láhev barviva, pružina, karton, Pascalovo zařízení, Stevinovo zařízení, model šikmé věže v Pise, rozložitelná kovová tyč, kladka se závitovým středem, manometr, červená gumová trubice, nádržka, gumová zátka, nálevka, odměrný válec, 250 ml, trojnožka, dřevěný předmět, kádinka, 100 ml kádinka, 400 ml, zkumavka, průvodce pokusy)</t>
  </si>
  <si>
    <t>Výukové pomůcky</t>
  </si>
  <si>
    <t>Název projektu: Modernizace učebny F - Ch 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</si>
</sst>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2" x14ac:knownFonts="1">
    <font>
      <sz val="11"/>
      <name val="Calibri"/>
    </font>
    <font>
      <sz val="11"/>
      <color theme="1"/>
      <name val="Calibri"/>
      <family val="2"/>
      <charset val="238"/>
      <scheme val="minor"/>
    </font>
    <font>
      <b/>
      <sz val="8"/>
      <color rgb="FF000000"/>
      <name val="Arial"/>
      <family val="2"/>
      <charset val="238"/>
    </font>
    <font>
      <sz val="8"/>
      <name val="Arial"/>
      <family val="2"/>
      <charset val="238"/>
    </font>
    <font>
      <b/>
      <sz val="8"/>
      <name val="Arial"/>
      <family val="2"/>
      <charset val="238"/>
    </font>
    <font>
      <sz val="8"/>
      <color theme="1"/>
      <name val="Arial"/>
      <family val="2"/>
      <charset val="238"/>
    </font>
    <font>
      <b/>
      <sz val="10"/>
      <color theme="1"/>
      <name val="Arial"/>
      <family val="2"/>
      <charset val="238"/>
    </font>
    <font>
      <b/>
      <sz val="9"/>
      <color theme="1"/>
      <name val="Arial"/>
      <family val="2"/>
      <charset val="238"/>
    </font>
    <font>
      <b/>
      <sz val="8"/>
      <color theme="1"/>
      <name val="Arial"/>
      <family val="2"/>
      <charset val="238"/>
    </font>
    <font>
      <b/>
      <sz val="9"/>
      <name val="Arial"/>
      <family val="2"/>
      <charset val="238"/>
    </font>
    <font>
      <sz val="11"/>
      <color rgb="FF000000"/>
      <name val="Calibri"/>
      <family val="2"/>
      <charset val="238"/>
    </font>
    <font>
      <b/>
      <sz val="12"/>
      <color theme="1"/>
      <name val="Arial"/>
      <family val="2"/>
      <charset val="238"/>
    </font>
  </fonts>
  <fills count="4">
    <fill>
      <patternFill patternType="none"/>
    </fill>
    <fill>
      <patternFill patternType="gray125"/>
    </fill>
    <fill>
      <patternFill patternType="solid">
        <fgColor theme="0" tint="-0.14999847407452621"/>
        <bgColor indexed="64"/>
      </patternFill>
    </fill>
    <fill>
      <patternFill patternType="solid">
        <fgColor theme="8"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10" fillId="0" borderId="0"/>
  </cellStyleXfs>
  <cellXfs count="21">
    <xf numFmtId="0" fontId="0" fillId="0" borderId="0" xfId="0"/>
    <xf numFmtId="0" fontId="2" fillId="2" borderId="1" xfId="0" applyFont="1" applyFill="1" applyBorder="1" applyAlignment="1">
      <alignment horizontal="center" vertical="center" wrapText="1"/>
    </xf>
    <xf numFmtId="4" fontId="5" fillId="0" borderId="1" xfId="0" applyNumberFormat="1" applyFont="1" applyFill="1" applyBorder="1" applyAlignment="1">
      <alignment vertical="center"/>
    </xf>
    <xf numFmtId="0" fontId="5" fillId="0" borderId="1" xfId="0" applyFont="1" applyBorder="1" applyAlignment="1">
      <alignment vertical="center" wrapText="1"/>
    </xf>
    <xf numFmtId="0" fontId="6" fillId="0" borderId="0" xfId="0" applyFont="1" applyAlignment="1">
      <alignment vertical="center"/>
    </xf>
    <xf numFmtId="0" fontId="5" fillId="0" borderId="0" xfId="0" applyFont="1" applyAlignment="1">
      <alignment vertical="center"/>
    </xf>
    <xf numFmtId="0" fontId="5" fillId="0" borderId="0" xfId="0" applyFont="1" applyAlignment="1">
      <alignment horizontal="center" vertical="center"/>
    </xf>
    <xf numFmtId="4" fontId="5" fillId="0" borderId="1" xfId="0" applyNumberFormat="1" applyFont="1" applyFill="1" applyBorder="1" applyAlignment="1">
      <alignment vertical="center" wrapText="1"/>
    </xf>
    <xf numFmtId="164" fontId="2" fillId="2" borderId="1" xfId="0" applyNumberFormat="1" applyFont="1" applyFill="1" applyBorder="1" applyAlignment="1">
      <alignment horizontal="right" vertical="center"/>
    </xf>
    <xf numFmtId="4" fontId="5" fillId="0" borderId="1" xfId="0" applyNumberFormat="1" applyFont="1" applyFill="1" applyBorder="1" applyAlignment="1">
      <alignment horizontal="center" vertical="center"/>
    </xf>
    <xf numFmtId="0" fontId="5" fillId="0" borderId="1" xfId="0" applyFont="1" applyBorder="1" applyAlignment="1">
      <alignment vertical="center"/>
    </xf>
    <xf numFmtId="0" fontId="2" fillId="3" borderId="1" xfId="0" applyFont="1" applyFill="1" applyBorder="1" applyAlignment="1">
      <alignment horizontal="center" vertical="center" wrapText="1"/>
    </xf>
    <xf numFmtId="4" fontId="5" fillId="3" borderId="1" xfId="0" applyNumberFormat="1" applyFont="1" applyFill="1" applyBorder="1" applyAlignment="1">
      <alignment vertical="center"/>
    </xf>
    <xf numFmtId="4" fontId="8" fillId="3" borderId="1" xfId="0" applyNumberFormat="1" applyFont="1" applyFill="1" applyBorder="1" applyAlignment="1">
      <alignment vertical="center"/>
    </xf>
    <xf numFmtId="164" fontId="4" fillId="2" borderId="1" xfId="0" applyNumberFormat="1" applyFont="1" applyFill="1" applyBorder="1" applyAlignment="1">
      <alignment vertical="center" wrapText="1"/>
    </xf>
    <xf numFmtId="4" fontId="3" fillId="0" borderId="1" xfId="0" applyNumberFormat="1" applyFont="1" applyFill="1" applyBorder="1" applyAlignment="1">
      <alignment vertical="center" wrapText="1"/>
    </xf>
    <xf numFmtId="0" fontId="11" fillId="0" borderId="2" xfId="0" applyFont="1" applyBorder="1" applyAlignment="1">
      <alignment horizontal="left" vertical="center" wrapText="1"/>
    </xf>
    <xf numFmtId="0" fontId="7" fillId="3" borderId="2" xfId="0" applyFont="1" applyFill="1" applyBorder="1" applyAlignment="1">
      <alignment horizontal="center" vertical="center" wrapText="1"/>
    </xf>
    <xf numFmtId="0" fontId="9" fillId="2" borderId="3" xfId="0" applyFont="1" applyFill="1" applyBorder="1" applyAlignment="1">
      <alignment horizontal="left" vertical="center" wrapText="1"/>
    </xf>
    <xf numFmtId="0" fontId="9" fillId="2" borderId="4" xfId="0" applyFont="1" applyFill="1" applyBorder="1" applyAlignment="1">
      <alignment horizontal="left" vertical="center" wrapText="1"/>
    </xf>
    <xf numFmtId="0" fontId="9" fillId="2" borderId="5" xfId="0" applyFont="1" applyFill="1" applyBorder="1" applyAlignment="1">
      <alignment horizontal="left" vertical="center" wrapText="1"/>
    </xf>
  </cellXfs>
  <cellStyles count="3">
    <cellStyle name="Normální" xfId="0" builtinId="0"/>
    <cellStyle name="Normální 2" xfId="1" xr:uid="{00000000-0005-0000-0000-000001000000}"/>
    <cellStyle name="Normální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7FED8-DAE0-484F-841F-2658728AB123}">
  <dimension ref="A1:I29"/>
  <sheetViews>
    <sheetView tabSelected="1" workbookViewId="0">
      <selection activeCell="D1" sqref="D1"/>
    </sheetView>
  </sheetViews>
  <sheetFormatPr defaultRowHeight="15" x14ac:dyDescent="0.25"/>
  <cols>
    <col min="2" max="2" width="15.5703125" customWidth="1"/>
    <col min="3" max="3" width="12.5703125" customWidth="1"/>
    <col min="4" max="4" width="43.140625" customWidth="1"/>
  </cols>
  <sheetData>
    <row r="1" spans="1:9" ht="30.75" customHeight="1" x14ac:dyDescent="0.25">
      <c r="A1" s="4" t="s">
        <v>65</v>
      </c>
      <c r="B1" s="5"/>
      <c r="C1" s="5"/>
      <c r="D1" s="5"/>
      <c r="E1" s="6"/>
      <c r="F1" s="5"/>
      <c r="G1" s="5"/>
      <c r="H1" s="5"/>
      <c r="I1" s="5"/>
    </row>
    <row r="2" spans="1:9" ht="38.25" customHeight="1" x14ac:dyDescent="0.25">
      <c r="A2" s="16" t="s">
        <v>64</v>
      </c>
      <c r="B2" s="16"/>
      <c r="C2" s="16"/>
      <c r="D2" s="16"/>
      <c r="E2" s="16"/>
      <c r="F2" s="16"/>
      <c r="G2" s="17" t="s">
        <v>56</v>
      </c>
      <c r="H2" s="17"/>
      <c r="I2" s="17"/>
    </row>
    <row r="3" spans="1:9" ht="45" x14ac:dyDescent="0.25">
      <c r="A3" s="1" t="s">
        <v>5</v>
      </c>
      <c r="B3" s="1" t="s">
        <v>27</v>
      </c>
      <c r="C3" s="1" t="s">
        <v>1</v>
      </c>
      <c r="D3" s="1" t="s">
        <v>33</v>
      </c>
      <c r="E3" s="1" t="s">
        <v>2</v>
      </c>
      <c r="F3" s="1" t="s">
        <v>3</v>
      </c>
      <c r="G3" s="11" t="s">
        <v>53</v>
      </c>
      <c r="H3" s="11" t="s">
        <v>54</v>
      </c>
      <c r="I3" s="11" t="s">
        <v>55</v>
      </c>
    </row>
    <row r="4" spans="1:9" ht="85.5" customHeight="1" x14ac:dyDescent="0.25">
      <c r="A4" s="10" t="s">
        <v>0</v>
      </c>
      <c r="B4" s="3" t="s">
        <v>6</v>
      </c>
      <c r="C4" s="7" t="s">
        <v>7</v>
      </c>
      <c r="D4" s="7" t="s">
        <v>34</v>
      </c>
      <c r="E4" s="9" t="s">
        <v>4</v>
      </c>
      <c r="F4" s="2">
        <v>1</v>
      </c>
      <c r="G4" s="12">
        <v>0</v>
      </c>
      <c r="H4" s="12">
        <f>F4*G4</f>
        <v>0</v>
      </c>
      <c r="I4" s="13">
        <f t="shared" ref="I4:I28" si="0">H4*1.21</f>
        <v>0</v>
      </c>
    </row>
    <row r="5" spans="1:9" ht="43.5" customHeight="1" x14ac:dyDescent="0.25">
      <c r="A5" s="10" t="s">
        <v>0</v>
      </c>
      <c r="B5" s="3" t="s">
        <v>6</v>
      </c>
      <c r="C5" s="7" t="s">
        <v>8</v>
      </c>
      <c r="D5" s="7" t="s">
        <v>35</v>
      </c>
      <c r="E5" s="9" t="s">
        <v>4</v>
      </c>
      <c r="F5" s="2">
        <v>1</v>
      </c>
      <c r="G5" s="12">
        <v>0</v>
      </c>
      <c r="H5" s="12">
        <f t="shared" ref="H5:H28" si="1">F5*G5</f>
        <v>0</v>
      </c>
      <c r="I5" s="13">
        <f t="shared" si="0"/>
        <v>0</v>
      </c>
    </row>
    <row r="6" spans="1:9" ht="42.75" customHeight="1" x14ac:dyDescent="0.25">
      <c r="A6" s="10" t="s">
        <v>0</v>
      </c>
      <c r="B6" s="3" t="s">
        <v>6</v>
      </c>
      <c r="C6" s="7" t="s">
        <v>9</v>
      </c>
      <c r="D6" s="7" t="s">
        <v>36</v>
      </c>
      <c r="E6" s="9" t="s">
        <v>4</v>
      </c>
      <c r="F6" s="2">
        <v>1</v>
      </c>
      <c r="G6" s="12">
        <v>0</v>
      </c>
      <c r="H6" s="12">
        <f t="shared" si="1"/>
        <v>0</v>
      </c>
      <c r="I6" s="13">
        <f t="shared" si="0"/>
        <v>0</v>
      </c>
    </row>
    <row r="7" spans="1:9" ht="54.75" customHeight="1" x14ac:dyDescent="0.25">
      <c r="A7" s="10" t="s">
        <v>0</v>
      </c>
      <c r="B7" s="3" t="s">
        <v>6</v>
      </c>
      <c r="C7" s="7" t="s">
        <v>10</v>
      </c>
      <c r="D7" s="7" t="s">
        <v>37</v>
      </c>
      <c r="E7" s="9" t="s">
        <v>4</v>
      </c>
      <c r="F7" s="2">
        <v>1</v>
      </c>
      <c r="G7" s="12">
        <v>0</v>
      </c>
      <c r="H7" s="12">
        <f t="shared" si="1"/>
        <v>0</v>
      </c>
      <c r="I7" s="13">
        <f t="shared" si="0"/>
        <v>0</v>
      </c>
    </row>
    <row r="8" spans="1:9" ht="48.75" customHeight="1" x14ac:dyDescent="0.25">
      <c r="A8" s="10" t="s">
        <v>0</v>
      </c>
      <c r="B8" s="3" t="s">
        <v>6</v>
      </c>
      <c r="C8" s="7" t="s">
        <v>11</v>
      </c>
      <c r="D8" s="7" t="s">
        <v>38</v>
      </c>
      <c r="E8" s="9" t="s">
        <v>4</v>
      </c>
      <c r="F8" s="2">
        <v>1</v>
      </c>
      <c r="G8" s="12">
        <v>0</v>
      </c>
      <c r="H8" s="12">
        <f t="shared" si="1"/>
        <v>0</v>
      </c>
      <c r="I8" s="13">
        <f t="shared" si="0"/>
        <v>0</v>
      </c>
    </row>
    <row r="9" spans="1:9" ht="58.5" customHeight="1" x14ac:dyDescent="0.25">
      <c r="A9" s="10" t="s">
        <v>0</v>
      </c>
      <c r="B9" s="3" t="s">
        <v>6</v>
      </c>
      <c r="C9" s="7" t="s">
        <v>12</v>
      </c>
      <c r="D9" s="7" t="s">
        <v>39</v>
      </c>
      <c r="E9" s="9" t="s">
        <v>4</v>
      </c>
      <c r="F9" s="2">
        <v>1</v>
      </c>
      <c r="G9" s="12">
        <v>0</v>
      </c>
      <c r="H9" s="12">
        <f t="shared" si="1"/>
        <v>0</v>
      </c>
      <c r="I9" s="13">
        <f t="shared" si="0"/>
        <v>0</v>
      </c>
    </row>
    <row r="10" spans="1:9" ht="58.5" customHeight="1" x14ac:dyDescent="0.25">
      <c r="A10" s="10" t="s">
        <v>0</v>
      </c>
      <c r="B10" s="3" t="s">
        <v>6</v>
      </c>
      <c r="C10" s="7" t="s">
        <v>13</v>
      </c>
      <c r="D10" s="7" t="s">
        <v>40</v>
      </c>
      <c r="E10" s="9" t="s">
        <v>4</v>
      </c>
      <c r="F10" s="2">
        <v>1</v>
      </c>
      <c r="G10" s="12">
        <v>0</v>
      </c>
      <c r="H10" s="12">
        <f t="shared" si="1"/>
        <v>0</v>
      </c>
      <c r="I10" s="13">
        <f t="shared" si="0"/>
        <v>0</v>
      </c>
    </row>
    <row r="11" spans="1:9" ht="57.75" customHeight="1" x14ac:dyDescent="0.25">
      <c r="A11" s="10" t="s">
        <v>0</v>
      </c>
      <c r="B11" s="3" t="s">
        <v>6</v>
      </c>
      <c r="C11" s="7" t="s">
        <v>14</v>
      </c>
      <c r="D11" s="7" t="s">
        <v>41</v>
      </c>
      <c r="E11" s="9" t="s">
        <v>4</v>
      </c>
      <c r="F11" s="2">
        <v>1</v>
      </c>
      <c r="G11" s="12">
        <v>0</v>
      </c>
      <c r="H11" s="12">
        <f t="shared" si="1"/>
        <v>0</v>
      </c>
      <c r="I11" s="13">
        <f t="shared" si="0"/>
        <v>0</v>
      </c>
    </row>
    <row r="12" spans="1:9" ht="60" customHeight="1" x14ac:dyDescent="0.25">
      <c r="A12" s="10" t="s">
        <v>0</v>
      </c>
      <c r="B12" s="3" t="s">
        <v>6</v>
      </c>
      <c r="C12" s="7" t="s">
        <v>15</v>
      </c>
      <c r="D12" s="7" t="s">
        <v>42</v>
      </c>
      <c r="E12" s="9" t="s">
        <v>4</v>
      </c>
      <c r="F12" s="2">
        <v>1</v>
      </c>
      <c r="G12" s="12">
        <v>0</v>
      </c>
      <c r="H12" s="12">
        <f t="shared" si="1"/>
        <v>0</v>
      </c>
      <c r="I12" s="13">
        <f t="shared" si="0"/>
        <v>0</v>
      </c>
    </row>
    <row r="13" spans="1:9" ht="41.25" customHeight="1" x14ac:dyDescent="0.25">
      <c r="A13" s="10" t="s">
        <v>0</v>
      </c>
      <c r="B13" s="3" t="s">
        <v>6</v>
      </c>
      <c r="C13" s="7" t="s">
        <v>16</v>
      </c>
      <c r="D13" s="7" t="s">
        <v>43</v>
      </c>
      <c r="E13" s="9" t="s">
        <v>4</v>
      </c>
      <c r="F13" s="2">
        <v>1</v>
      </c>
      <c r="G13" s="12">
        <v>0</v>
      </c>
      <c r="H13" s="12">
        <f t="shared" si="1"/>
        <v>0</v>
      </c>
      <c r="I13" s="13">
        <f t="shared" si="0"/>
        <v>0</v>
      </c>
    </row>
    <row r="14" spans="1:9" ht="46.5" customHeight="1" x14ac:dyDescent="0.25">
      <c r="A14" s="10" t="s">
        <v>0</v>
      </c>
      <c r="B14" s="3" t="s">
        <v>6</v>
      </c>
      <c r="C14" s="7" t="s">
        <v>17</v>
      </c>
      <c r="D14" s="7" t="s">
        <v>44</v>
      </c>
      <c r="E14" s="9" t="s">
        <v>4</v>
      </c>
      <c r="F14" s="2">
        <v>1</v>
      </c>
      <c r="G14" s="12">
        <v>0</v>
      </c>
      <c r="H14" s="12">
        <f t="shared" si="1"/>
        <v>0</v>
      </c>
      <c r="I14" s="13">
        <f t="shared" si="0"/>
        <v>0</v>
      </c>
    </row>
    <row r="15" spans="1:9" ht="54" customHeight="1" x14ac:dyDescent="0.25">
      <c r="A15" s="10" t="s">
        <v>0</v>
      </c>
      <c r="B15" s="3" t="s">
        <v>6</v>
      </c>
      <c r="C15" s="7" t="s">
        <v>18</v>
      </c>
      <c r="D15" s="7" t="s">
        <v>45</v>
      </c>
      <c r="E15" s="9" t="s">
        <v>4</v>
      </c>
      <c r="F15" s="2">
        <v>1</v>
      </c>
      <c r="G15" s="12">
        <v>0</v>
      </c>
      <c r="H15" s="12">
        <f t="shared" si="1"/>
        <v>0</v>
      </c>
      <c r="I15" s="13">
        <f t="shared" si="0"/>
        <v>0</v>
      </c>
    </row>
    <row r="16" spans="1:9" ht="66.75" customHeight="1" x14ac:dyDescent="0.25">
      <c r="A16" s="10" t="s">
        <v>0</v>
      </c>
      <c r="B16" s="3" t="s">
        <v>6</v>
      </c>
      <c r="C16" s="7" t="s">
        <v>19</v>
      </c>
      <c r="D16" s="7" t="s">
        <v>46</v>
      </c>
      <c r="E16" s="9" t="s">
        <v>4</v>
      </c>
      <c r="F16" s="2">
        <v>20</v>
      </c>
      <c r="G16" s="12">
        <v>0</v>
      </c>
      <c r="H16" s="12">
        <f t="shared" si="1"/>
        <v>0</v>
      </c>
      <c r="I16" s="13">
        <f t="shared" si="0"/>
        <v>0</v>
      </c>
    </row>
    <row r="17" spans="1:9" ht="64.5" customHeight="1" x14ac:dyDescent="0.25">
      <c r="A17" s="10" t="s">
        <v>0</v>
      </c>
      <c r="B17" s="3" t="s">
        <v>6</v>
      </c>
      <c r="C17" s="7" t="s">
        <v>20</v>
      </c>
      <c r="D17" s="7" t="s">
        <v>47</v>
      </c>
      <c r="E17" s="9" t="s">
        <v>4</v>
      </c>
      <c r="F17" s="2">
        <v>5</v>
      </c>
      <c r="G17" s="12">
        <v>0</v>
      </c>
      <c r="H17" s="12">
        <f t="shared" si="1"/>
        <v>0</v>
      </c>
      <c r="I17" s="13">
        <f t="shared" si="0"/>
        <v>0</v>
      </c>
    </row>
    <row r="18" spans="1:9" ht="52.5" customHeight="1" x14ac:dyDescent="0.25">
      <c r="A18" s="10" t="s">
        <v>0</v>
      </c>
      <c r="B18" s="3" t="s">
        <v>6</v>
      </c>
      <c r="C18" s="7" t="s">
        <v>21</v>
      </c>
      <c r="D18" s="7" t="s">
        <v>48</v>
      </c>
      <c r="E18" s="9" t="s">
        <v>4</v>
      </c>
      <c r="F18" s="2">
        <v>10</v>
      </c>
      <c r="G18" s="12">
        <v>0</v>
      </c>
      <c r="H18" s="12">
        <f t="shared" si="1"/>
        <v>0</v>
      </c>
      <c r="I18" s="13">
        <f t="shared" si="0"/>
        <v>0</v>
      </c>
    </row>
    <row r="19" spans="1:9" ht="52.5" customHeight="1" x14ac:dyDescent="0.25">
      <c r="A19" s="10" t="s">
        <v>0</v>
      </c>
      <c r="B19" s="3" t="s">
        <v>6</v>
      </c>
      <c r="C19" s="7" t="s">
        <v>22</v>
      </c>
      <c r="D19" s="7" t="s">
        <v>49</v>
      </c>
      <c r="E19" s="9" t="s">
        <v>4</v>
      </c>
      <c r="F19" s="2">
        <v>20</v>
      </c>
      <c r="G19" s="12">
        <v>0</v>
      </c>
      <c r="H19" s="12">
        <f t="shared" si="1"/>
        <v>0</v>
      </c>
      <c r="I19" s="13">
        <f t="shared" si="0"/>
        <v>0</v>
      </c>
    </row>
    <row r="20" spans="1:9" ht="68.25" customHeight="1" x14ac:dyDescent="0.25">
      <c r="A20" s="10" t="s">
        <v>0</v>
      </c>
      <c r="B20" s="3" t="s">
        <v>6</v>
      </c>
      <c r="C20" s="7" t="s">
        <v>23</v>
      </c>
      <c r="D20" s="7" t="s">
        <v>50</v>
      </c>
      <c r="E20" s="9" t="s">
        <v>4</v>
      </c>
      <c r="F20" s="2">
        <v>10</v>
      </c>
      <c r="G20" s="12">
        <v>0</v>
      </c>
      <c r="H20" s="12">
        <f t="shared" si="1"/>
        <v>0</v>
      </c>
      <c r="I20" s="13">
        <f t="shared" si="0"/>
        <v>0</v>
      </c>
    </row>
    <row r="21" spans="1:9" ht="60.75" customHeight="1" x14ac:dyDescent="0.25">
      <c r="A21" s="10" t="s">
        <v>0</v>
      </c>
      <c r="B21" s="3" t="s">
        <v>6</v>
      </c>
      <c r="C21" s="7" t="s">
        <v>24</v>
      </c>
      <c r="D21" s="7" t="s">
        <v>51</v>
      </c>
      <c r="E21" s="9" t="s">
        <v>4</v>
      </c>
      <c r="F21" s="2">
        <v>5</v>
      </c>
      <c r="G21" s="12">
        <v>0</v>
      </c>
      <c r="H21" s="12">
        <f t="shared" si="1"/>
        <v>0</v>
      </c>
      <c r="I21" s="13">
        <f t="shared" si="0"/>
        <v>0</v>
      </c>
    </row>
    <row r="22" spans="1:9" ht="55.5" customHeight="1" x14ac:dyDescent="0.25">
      <c r="A22" s="10" t="s">
        <v>0</v>
      </c>
      <c r="B22" s="3" t="s">
        <v>6</v>
      </c>
      <c r="C22" s="7" t="s">
        <v>25</v>
      </c>
      <c r="D22" s="7" t="s">
        <v>52</v>
      </c>
      <c r="E22" s="9" t="s">
        <v>4</v>
      </c>
      <c r="F22" s="2">
        <v>10</v>
      </c>
      <c r="G22" s="12">
        <v>0</v>
      </c>
      <c r="H22" s="12">
        <f t="shared" si="1"/>
        <v>0</v>
      </c>
      <c r="I22" s="13">
        <f t="shared" si="0"/>
        <v>0</v>
      </c>
    </row>
    <row r="23" spans="1:9" ht="81.75" customHeight="1" x14ac:dyDescent="0.25">
      <c r="A23" s="10" t="s">
        <v>0</v>
      </c>
      <c r="B23" s="3" t="s">
        <v>6</v>
      </c>
      <c r="C23" s="7" t="s">
        <v>26</v>
      </c>
      <c r="D23" s="15" t="s">
        <v>58</v>
      </c>
      <c r="E23" s="9" t="s">
        <v>4</v>
      </c>
      <c r="F23" s="2">
        <v>1</v>
      </c>
      <c r="G23" s="12">
        <v>0</v>
      </c>
      <c r="H23" s="12">
        <f t="shared" si="1"/>
        <v>0</v>
      </c>
      <c r="I23" s="13">
        <f t="shared" si="0"/>
        <v>0</v>
      </c>
    </row>
    <row r="24" spans="1:9" ht="196.5" customHeight="1" x14ac:dyDescent="0.25">
      <c r="A24" s="10" t="s">
        <v>0</v>
      </c>
      <c r="B24" s="3" t="s">
        <v>6</v>
      </c>
      <c r="C24" s="7" t="s">
        <v>28</v>
      </c>
      <c r="D24" s="15" t="s">
        <v>63</v>
      </c>
      <c r="E24" s="9" t="s">
        <v>4</v>
      </c>
      <c r="F24" s="2">
        <v>1</v>
      </c>
      <c r="G24" s="12">
        <v>0</v>
      </c>
      <c r="H24" s="12">
        <f t="shared" si="1"/>
        <v>0</v>
      </c>
      <c r="I24" s="13">
        <f t="shared" si="0"/>
        <v>0</v>
      </c>
    </row>
    <row r="25" spans="1:9" ht="140.25" customHeight="1" x14ac:dyDescent="0.25">
      <c r="A25" s="10" t="s">
        <v>0</v>
      </c>
      <c r="B25" s="3" t="s">
        <v>6</v>
      </c>
      <c r="C25" s="7" t="s">
        <v>29</v>
      </c>
      <c r="D25" s="15" t="s">
        <v>59</v>
      </c>
      <c r="E25" s="9" t="s">
        <v>4</v>
      </c>
      <c r="F25" s="2">
        <v>1</v>
      </c>
      <c r="G25" s="12">
        <v>0</v>
      </c>
      <c r="H25" s="12">
        <f t="shared" si="1"/>
        <v>0</v>
      </c>
      <c r="I25" s="13">
        <f t="shared" si="0"/>
        <v>0</v>
      </c>
    </row>
    <row r="26" spans="1:9" ht="90.75" customHeight="1" x14ac:dyDescent="0.25">
      <c r="A26" s="10" t="s">
        <v>0</v>
      </c>
      <c r="B26" s="3" t="s">
        <v>6</v>
      </c>
      <c r="C26" s="7" t="s">
        <v>30</v>
      </c>
      <c r="D26" s="15" t="s">
        <v>60</v>
      </c>
      <c r="E26" s="9" t="s">
        <v>4</v>
      </c>
      <c r="F26" s="2">
        <v>1</v>
      </c>
      <c r="G26" s="12">
        <v>0</v>
      </c>
      <c r="H26" s="12">
        <f t="shared" si="1"/>
        <v>0</v>
      </c>
      <c r="I26" s="13">
        <f t="shared" si="0"/>
        <v>0</v>
      </c>
    </row>
    <row r="27" spans="1:9" ht="111.75" customHeight="1" x14ac:dyDescent="0.25">
      <c r="A27" s="10" t="s">
        <v>0</v>
      </c>
      <c r="B27" s="3" t="s">
        <v>6</v>
      </c>
      <c r="C27" s="7" t="s">
        <v>31</v>
      </c>
      <c r="D27" s="15" t="s">
        <v>61</v>
      </c>
      <c r="E27" s="9" t="s">
        <v>4</v>
      </c>
      <c r="F27" s="2">
        <v>1</v>
      </c>
      <c r="G27" s="12">
        <v>0</v>
      </c>
      <c r="H27" s="12">
        <f t="shared" si="1"/>
        <v>0</v>
      </c>
      <c r="I27" s="13">
        <f t="shared" si="0"/>
        <v>0</v>
      </c>
    </row>
    <row r="28" spans="1:9" ht="327.75" customHeight="1" x14ac:dyDescent="0.25">
      <c r="A28" s="10" t="s">
        <v>0</v>
      </c>
      <c r="B28" s="3" t="s">
        <v>6</v>
      </c>
      <c r="C28" s="7" t="s">
        <v>32</v>
      </c>
      <c r="D28" s="15" t="s">
        <v>62</v>
      </c>
      <c r="E28" s="9" t="s">
        <v>4</v>
      </c>
      <c r="F28" s="2">
        <v>1</v>
      </c>
      <c r="G28" s="12">
        <v>0</v>
      </c>
      <c r="H28" s="12">
        <f t="shared" si="1"/>
        <v>0</v>
      </c>
      <c r="I28" s="13">
        <f t="shared" si="0"/>
        <v>0</v>
      </c>
    </row>
    <row r="29" spans="1:9" x14ac:dyDescent="0.25">
      <c r="A29" s="18" t="s">
        <v>57</v>
      </c>
      <c r="B29" s="19"/>
      <c r="C29" s="19"/>
      <c r="D29" s="19"/>
      <c r="E29" s="19"/>
      <c r="F29" s="19"/>
      <c r="G29" s="20"/>
      <c r="H29" s="14">
        <f>SUM(H4:H28)</f>
        <v>0</v>
      </c>
      <c r="I29" s="8">
        <f>SUM(I4:I28)</f>
        <v>0</v>
      </c>
    </row>
  </sheetData>
  <mergeCells count="3">
    <mergeCell ref="A2:F2"/>
    <mergeCell ref="G2:I2"/>
    <mergeCell ref="A29:G29"/>
  </mergeCells>
  <pageMargins left="0.7" right="0.7" top="0.78740157499999996" bottom="0.78740157499999996"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Rozpočet výuk. pomůcky_slepý</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Jiri Fryda</cp:lastModifiedBy>
  <cp:lastPrinted>2018-08-13T07:30:22Z</cp:lastPrinted>
  <dcterms:modified xsi:type="dcterms:W3CDTF">2018-09-10T13:17:06Z</dcterms:modified>
</cp:coreProperties>
</file>