
<file path=[Content_Types].xml><?xml version="1.0" encoding="utf-8"?>
<Types xmlns="http://schemas.openxmlformats.org/package/2006/content-type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6045" yWindow="420" windowWidth="25320" windowHeight="15870" tabRatio="929"/>
  </bookViews>
  <sheets>
    <sheet name="Podpis" sheetId="36" r:id="rId1"/>
    <sheet name="Souhrn" sheetId="18" r:id="rId2"/>
    <sheet name="2NP---hotel" sheetId="17" r:id="rId3"/>
    <sheet name="1PP 0.03 Místnost" sheetId="22" r:id="rId4"/>
    <sheet name="1PP 0.04 DÁMY" sheetId="6" r:id="rId5"/>
    <sheet name="1PP 0.07 PÁNI" sheetId="14" r:id="rId6"/>
    <sheet name="1NP" sheetId="4" r:id="rId7"/>
    <sheet name="Grafika" sheetId="27" r:id="rId8"/>
    <sheet name="Doplňky" sheetId="29" r:id="rId9"/>
    <sheet name="ZAHRADNÍ NÁBYTEK" sheetId="25" r:id="rId10"/>
    <sheet name="Osvětlení" sheetId="33" r:id="rId11"/>
    <sheet name="Detske_hriste" sheetId="35" r:id="rId12"/>
    <sheet name="Vzorky" sheetId="31" r:id="rId13"/>
  </sheets>
  <definedNames>
    <definedName name="_xlnm.Print_Area" localSheetId="6">'1NP'!$A:$F</definedName>
    <definedName name="_xlnm.Print_Area" localSheetId="3">'1PP 0.03 Místnost'!$A:$F</definedName>
    <definedName name="_xlnm.Print_Area" localSheetId="4">'1PP 0.04 DÁMY'!$A:$F</definedName>
    <definedName name="_xlnm.Print_Area" localSheetId="5">'1PP 0.07 PÁNI'!$A:$F</definedName>
    <definedName name="_xlnm.Print_Area" localSheetId="2">'2NP---hotel'!$A:$F</definedName>
    <definedName name="_xlnm.Print_Area" localSheetId="8">Doplňky!$A:$F</definedName>
    <definedName name="_xlnm.Print_Area" localSheetId="7">Grafika!$A$3:$F$79</definedName>
    <definedName name="_xlnm.Print_Area" localSheetId="10">Osvětlení!$A:$F</definedName>
    <definedName name="_xlnm.Print_Area" localSheetId="9">'ZAHRADNÍ NÁBYTEK'!$A:$F</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D4" i="18"/>
  <c r="D5"/>
  <c r="F130" i="17"/>
  <c r="F144"/>
  <c r="F9"/>
  <c r="F146"/>
  <c r="F16"/>
  <c r="F156"/>
  <c r="D3" i="18"/>
  <c r="F39" i="4"/>
  <c r="F7"/>
  <c r="F13"/>
  <c r="F19"/>
  <c r="F24"/>
  <c r="F29"/>
  <c r="F33"/>
  <c r="F47"/>
  <c r="F53"/>
  <c r="F57"/>
  <c r="F64"/>
  <c r="F66"/>
  <c r="F70"/>
  <c r="F77"/>
  <c r="F78"/>
  <c r="F84"/>
  <c r="F89"/>
  <c r="F94"/>
  <c r="F98"/>
  <c r="F102"/>
  <c r="F106"/>
  <c r="F114"/>
  <c r="F120"/>
  <c r="F128"/>
  <c r="F134"/>
  <c r="F138"/>
  <c r="F144"/>
  <c r="F149"/>
  <c r="F154"/>
  <c r="F158"/>
  <c r="F162"/>
  <c r="F167"/>
  <c r="F171"/>
  <c r="F179"/>
  <c r="F183"/>
  <c r="F187"/>
  <c r="F194"/>
  <c r="F198"/>
  <c r="F202"/>
  <c r="F208"/>
  <c r="F210"/>
  <c r="F216"/>
  <c r="D7" i="18"/>
  <c r="F39" i="27"/>
  <c r="F79"/>
  <c r="D8" i="18"/>
  <c r="F24" i="33"/>
  <c r="F27"/>
  <c r="F36"/>
  <c r="F41"/>
  <c r="F44"/>
  <c r="F47"/>
  <c r="F54"/>
  <c r="F57"/>
  <c r="F60"/>
  <c r="F63"/>
  <c r="F66"/>
  <c r="F69"/>
  <c r="F72"/>
  <c r="F75"/>
  <c r="F81"/>
  <c r="F84"/>
  <c r="F102"/>
  <c r="F110"/>
  <c r="F114"/>
  <c r="F117"/>
  <c r="F120"/>
  <c r="F122"/>
  <c r="F125"/>
  <c r="F132"/>
  <c r="F138"/>
  <c r="F143"/>
  <c r="D10" i="18"/>
  <c r="F5" i="35"/>
  <c r="F15"/>
  <c r="F22"/>
  <c r="D11" i="18"/>
  <c r="D13"/>
  <c r="D9"/>
  <c r="D6"/>
  <c r="F30" i="22"/>
  <c r="F108" i="33"/>
  <c r="F128"/>
  <c r="F135"/>
  <c r="F78"/>
  <c r="F91"/>
  <c r="F94"/>
  <c r="F97"/>
  <c r="F4"/>
  <c r="F7"/>
  <c r="F11"/>
  <c r="F14"/>
  <c r="F17"/>
  <c r="F21"/>
  <c r="F178" i="29"/>
  <c r="F111"/>
  <c r="F105"/>
  <c r="F97"/>
  <c r="F87"/>
  <c r="F79"/>
  <c r="F67"/>
  <c r="F57"/>
  <c r="F39"/>
  <c r="F114" i="17"/>
  <c r="F107"/>
  <c r="F100"/>
  <c r="F93"/>
  <c r="F98"/>
  <c r="F61" i="22"/>
  <c r="F23" i="6"/>
  <c r="F20"/>
  <c r="F17"/>
  <c r="F50"/>
  <c r="F48"/>
  <c r="F45"/>
  <c r="F42"/>
  <c r="F38"/>
  <c r="F35"/>
  <c r="F32"/>
  <c r="F84" i="14"/>
  <c r="F80"/>
  <c r="F76"/>
  <c r="F43"/>
  <c r="F39"/>
  <c r="F35"/>
  <c r="F31"/>
  <c r="F72"/>
  <c r="F68"/>
  <c r="F64"/>
  <c r="F60"/>
  <c r="F56"/>
  <c r="F52"/>
  <c r="F15"/>
  <c r="F22" i="17"/>
  <c r="F27"/>
  <c r="F32"/>
  <c r="F36"/>
  <c r="F55"/>
  <c r="F59"/>
  <c r="F64"/>
  <c r="F67"/>
  <c r="F123"/>
  <c r="F78"/>
  <c r="F39"/>
  <c r="F44"/>
  <c r="F49"/>
  <c r="F135"/>
  <c r="F89"/>
  <c r="F142"/>
  <c r="F148"/>
  <c r="F150"/>
  <c r="F152"/>
  <c r="F8" i="22"/>
  <c r="F12"/>
  <c r="F17"/>
  <c r="F19"/>
  <c r="F23"/>
  <c r="F25"/>
  <c r="F32"/>
  <c r="F36"/>
  <c r="F41"/>
  <c r="F48"/>
  <c r="F51"/>
  <c r="F54"/>
  <c r="F57"/>
  <c r="F68"/>
  <c r="F71"/>
  <c r="F77"/>
  <c r="F83"/>
  <c r="F7" i="6"/>
  <c r="F12"/>
  <c r="F27"/>
  <c r="F53"/>
  <c r="F57"/>
  <c r="F65"/>
  <c r="F5" i="14"/>
  <c r="F10"/>
  <c r="F47"/>
  <c r="F86"/>
  <c r="F90"/>
  <c r="F19"/>
  <c r="F23"/>
  <c r="F27"/>
  <c r="F98"/>
  <c r="F6" i="27"/>
  <c r="F74"/>
  <c r="F16" i="29"/>
  <c r="F24"/>
  <c r="F7"/>
  <c r="F46"/>
  <c r="F90"/>
  <c r="F117"/>
  <c r="F127"/>
  <c r="F133"/>
  <c r="F146"/>
  <c r="F158"/>
  <c r="F165"/>
  <c r="F174"/>
  <c r="F190"/>
  <c r="F194"/>
  <c r="F11" i="35"/>
  <c r="F18"/>
  <c r="F5" i="25"/>
  <c r="F11"/>
  <c r="F15"/>
  <c r="F22"/>
  <c r="D14" i="29"/>
</calcChain>
</file>

<file path=xl/comments1.xml><?xml version="1.0" encoding="utf-8"?>
<comments xmlns="http://schemas.openxmlformats.org/spreadsheetml/2006/main">
  <authors>
    <author>Pavel Hlousek</author>
  </authors>
  <commentList>
    <comment ref="B78" authorId="0">
      <text>
        <r>
          <rPr>
            <b/>
            <sz val="9"/>
            <color indexed="81"/>
            <rFont val="Calibri"/>
            <family val="2"/>
            <charset val="238"/>
          </rPr>
          <t>Pavel Hlousek:</t>
        </r>
        <r>
          <rPr>
            <sz val="9"/>
            <color indexed="81"/>
            <rFont val="Calibri"/>
            <family val="2"/>
            <charset val="238"/>
          </rPr>
          <t xml:space="preserve">
Setava 2 lůžek tj celkem 3 *2 = 6
</t>
        </r>
      </text>
    </comment>
  </commentList>
</comments>
</file>

<file path=xl/sharedStrings.xml><?xml version="1.0" encoding="utf-8"?>
<sst xmlns="http://schemas.openxmlformats.org/spreadsheetml/2006/main" count="1239" uniqueCount="737">
  <si>
    <t>KUSOVNÍK</t>
  </si>
  <si>
    <t>1NP</t>
  </si>
  <si>
    <t>01</t>
  </si>
  <si>
    <t>KS</t>
  </si>
  <si>
    <t>02</t>
  </si>
  <si>
    <t>03</t>
  </si>
  <si>
    <t>04</t>
  </si>
  <si>
    <t>BAROVÁ ŽIDLE</t>
  </si>
  <si>
    <t>06</t>
  </si>
  <si>
    <t>07</t>
  </si>
  <si>
    <t>08</t>
  </si>
  <si>
    <t>09</t>
  </si>
  <si>
    <t>10</t>
  </si>
  <si>
    <t>HOTEL - 2NP</t>
  </si>
  <si>
    <t>2NP</t>
  </si>
  <si>
    <t>1PP</t>
  </si>
  <si>
    <t>0.04</t>
  </si>
  <si>
    <t>DÁMSKÉ ŠATNY</t>
  </si>
  <si>
    <t xml:space="preserve">Celkový rozměr: </t>
  </si>
  <si>
    <t>TABURET</t>
  </si>
  <si>
    <t>Provedení:</t>
  </si>
  <si>
    <t>2-LŮŽKO CELOČALOUNĚNÉ</t>
  </si>
  <si>
    <t>ZÓNOVANÝ LAMELOVÝ ROŠT</t>
  </si>
  <si>
    <t>ZÓNOVANÁ MATRACE</t>
  </si>
  <si>
    <t>Zónování:</t>
  </si>
  <si>
    <t>Rozměry:</t>
  </si>
  <si>
    <t>01A</t>
  </si>
  <si>
    <t>05</t>
  </si>
  <si>
    <t>SESTAVA 2 LŮŽEK, CELOČALOUNĚNÉ</t>
  </si>
  <si>
    <t>MOŽNOST  SLOUČENÍ</t>
  </si>
  <si>
    <t>NÁBYTKOVÁ SESTAVA PSACÍ STŮL, TV PANEL</t>
  </si>
  <si>
    <t>01B</t>
  </si>
  <si>
    <t>K U S O V N Í K</t>
  </si>
  <si>
    <t>JÍDELNÍ STŮL S CENTRÁLNÍ PODNOŽÍ</t>
  </si>
  <si>
    <t>Rozměr stolové desky:</t>
  </si>
  <si>
    <t>JÍDELNÍ ŽIDLE S PODRUČKAMI</t>
  </si>
  <si>
    <t>ČALOUNĚNÉ KŘESLO NA OTOČNÉ PODNOŽI</t>
  </si>
  <si>
    <t>ČALOUNĚNÝ BOX 01</t>
  </si>
  <si>
    <t>ČALOUNĚNÝ BOX 02</t>
  </si>
  <si>
    <t>ČALOUNĚNÝ BOX 03</t>
  </si>
  <si>
    <t xml:space="preserve">BAR </t>
  </si>
  <si>
    <t>RECEPCE</t>
  </si>
  <si>
    <t>XXXXX</t>
  </si>
  <si>
    <t>SHOP</t>
  </si>
  <si>
    <t>ŠATNA PRO NÁVŠTĚVNÍKY</t>
  </si>
  <si>
    <t>VSTUPNÍ HALA</t>
  </si>
  <si>
    <t>DĚLÍCÍ PRVEK 01</t>
  </si>
  <si>
    <t>ANTRACIT</t>
  </si>
  <si>
    <t>JÍDELNÍ STŮL KULATÝ, ROZKLÁDACÍ</t>
  </si>
  <si>
    <t>PŘÍDAVNÉ DESKY PRO "xxx"</t>
  </si>
  <si>
    <t>11</t>
  </si>
  <si>
    <t>1.02</t>
  </si>
  <si>
    <t>HALA</t>
  </si>
  <si>
    <t>KONFERENČNÍ STOLEK</t>
  </si>
  <si>
    <t>1.03</t>
  </si>
  <si>
    <t>RECEPČNÍ PULT</t>
  </si>
  <si>
    <t xml:space="preserve">Popis: </t>
  </si>
  <si>
    <t>KANCELÁŘSKÁ ŽIDLE</t>
  </si>
  <si>
    <t>1.03A</t>
  </si>
  <si>
    <t>ŠATNA-ÚLOŽNÝ PROSTOR</t>
  </si>
  <si>
    <t>ÚLOŽNÝ PROSTOR, VESTAVBA NA MÍRU</t>
  </si>
  <si>
    <t>1.04</t>
  </si>
  <si>
    <t>JÍDELNÍ STŮL 80x80</t>
  </si>
  <si>
    <t>05A</t>
  </si>
  <si>
    <t>POSUVNÉ DVEŘE</t>
  </si>
  <si>
    <t>1.06</t>
  </si>
  <si>
    <t>JÍDELNÍ STŮL 160x80</t>
  </si>
  <si>
    <t>JÍDELNÍ ŽIDLE BEZ PODRUČEK</t>
  </si>
  <si>
    <t>BAROVÉ ŽIDLE BEZ PODRUČEK</t>
  </si>
  <si>
    <t>ZÁPULTÍ BARU</t>
  </si>
  <si>
    <t>PŘEDĚL REGÁLOVÝ</t>
  </si>
  <si>
    <t>KULATÝ STŮL, ROZKLÁDACÍ VČETNĚ PŘÍDAVNÝCH DESEK</t>
  </si>
  <si>
    <t>05B</t>
  </si>
  <si>
    <t>05C</t>
  </si>
  <si>
    <t>cena/ks</t>
  </si>
  <si>
    <t>celkem</t>
  </si>
  <si>
    <t>Celkové rozměry: 178,6/77,1/269,5 cm</t>
  </si>
  <si>
    <t>PÁNSKÉ ŠATNY</t>
  </si>
  <si>
    <t>0.07</t>
  </si>
  <si>
    <t xml:space="preserve">Celkové rozměry: </t>
  </si>
  <si>
    <t xml:space="preserve">KŘESLO 
</t>
  </si>
  <si>
    <t xml:space="preserve"> </t>
  </si>
  <si>
    <t>Popis: 
Postelový pevný rošty</t>
  </si>
  <si>
    <t>Celkový rozměr:90/210/5 cm</t>
  </si>
  <si>
    <t>Provedení:
Pružné lamely uložené ve dvojicích v kaučukových pouzdrech jsou rozložené do 5 anatomických zón. Středový popruh pro zlepšení stability a nosnosti roštu.
Posuvnými objímky pro nastavení individuální tuhost v bederní části. Foliovaná povrchová úprava lamel (údržbu roštu).</t>
  </si>
  <si>
    <t>Počet lamel: min. 28</t>
  </si>
  <si>
    <t>Počet zón: 5</t>
  </si>
  <si>
    <t>Nosnost: 120 kg</t>
  </si>
  <si>
    <t>OBKLAD</t>
  </si>
  <si>
    <t>12</t>
  </si>
  <si>
    <t>Doprava a montáž</t>
  </si>
  <si>
    <t>1.18</t>
  </si>
  <si>
    <t>ŠATNÍ SKŘÍŇKA</t>
  </si>
  <si>
    <t>BUŇKY 1- 6</t>
  </si>
  <si>
    <t>03A</t>
  </si>
  <si>
    <t>03B</t>
  </si>
  <si>
    <t>03C</t>
  </si>
  <si>
    <t>RAMÍNKO</t>
  </si>
  <si>
    <t>ks</t>
  </si>
  <si>
    <t>Celkový rozměr*: 222,6/116,5/270 cm</t>
  </si>
  <si>
    <t>Provedení: LTD tmavý ořech evropský, tl. 18/36 mm, hrany ABS 2</t>
  </si>
  <si>
    <t>Dotyková zásuvka, kovový držák na TV - nástřik - RAL 000 35 00
Kabelová průchodka - kruh, rámeček nástřik v odstínu hliníku</t>
  </si>
  <si>
    <t>Celkový rozměr*: 214/500/270 cm</t>
  </si>
  <si>
    <t>Celkový rozměr*: 45/45/45 cm</t>
  </si>
  <si>
    <t>Tl. Bočnic: 5 cm</t>
  </si>
  <si>
    <t>Tl. Čela: 7,5 cm</t>
  </si>
  <si>
    <t>Výška čela: 131,4 cm  ; ukotvení na zeď</t>
  </si>
  <si>
    <t>Výška bočnice: 35 cm</t>
  </si>
  <si>
    <t>Celkový rozměr: 294/22,5/134,1</t>
  </si>
  <si>
    <t>Podnoží: 4x válcová noha pro 1 ks lůžka, masiv - moření odstín wenge, v = 10 cm</t>
  </si>
  <si>
    <t>Výška čela: 144 cm</t>
  </si>
  <si>
    <t>Celkový rozměr: 270/22,5/144 cm</t>
  </si>
  <si>
    <t>*Přesné rozměry  dle koordinace se stavbou a zaměřením stvávajícího stavu prostorů.</t>
  </si>
  <si>
    <t>11A</t>
  </si>
  <si>
    <t>NÁBYTKOVÁ SESTAVA PSACÍ STŮL, KUFRBOX</t>
  </si>
  <si>
    <t>Kabelová průchodka - kruh, rámeček nástřik v odstínu hliníku</t>
  </si>
  <si>
    <t>Celkový rozměr*: 208,2/50/90 cm</t>
  </si>
  <si>
    <t>11B</t>
  </si>
  <si>
    <t>12A</t>
  </si>
  <si>
    <t>12B</t>
  </si>
  <si>
    <t>Celkem</t>
  </si>
  <si>
    <r>
      <t xml:space="preserve">Rozměry: </t>
    </r>
    <r>
      <rPr>
        <sz val="11"/>
        <color theme="1"/>
        <rFont val="Calibri"/>
        <family val="2"/>
        <charset val="238"/>
      </rPr>
      <t>Ø 40 cm, výška = 50 cm</t>
    </r>
  </si>
  <si>
    <t>Popis: 
Interiérový obklad na zdi</t>
  </si>
  <si>
    <t>Celkový rozměr*: 380/270 cm</t>
  </si>
  <si>
    <t>Celkový rozměr*: 73/270 cm</t>
  </si>
  <si>
    <t>05D</t>
  </si>
  <si>
    <t>Celkový rozměr*: 350/270 cm</t>
  </si>
  <si>
    <t>05E</t>
  </si>
  <si>
    <t>Celkový rozměr*: 244/270 cm</t>
  </si>
  <si>
    <t>Zakomponovaný nosný sloup stavby</t>
  </si>
  <si>
    <t xml:space="preserve">Popis:
Kancelářská židle pro recepční
Nízký opěrák, síťovinanebo černá (BL), područky chromové čalouněné kůží v barvě černé, leštěný hliníkový kříž s kolečky, mechanika H </t>
  </si>
  <si>
    <t>Provedení čalounění:
Sítovina - černá: 100% Polyester, Váha: 360 g/m2, Šíře: 130 cm, Oděruvzodornost: 100 000 cycles Martindale
Stálobarvost na světle: 5; Stálobarvost V OTĚRU: 6-8; Žmolkování: 4
Spňující: UNI EN ISO 12947 1-2;  UNI EN ISO 105-B02;  UNI EN ISO 12945-2</t>
  </si>
  <si>
    <r>
      <t xml:space="preserve">Provedení:
LTD antracit v odstínu odpovídajícím  barevnosti mořené dýhy, povrch typu BS, hrana ABS 2, 
Šatní tyč: Kov, lesk, </t>
    </r>
    <r>
      <rPr>
        <sz val="11"/>
        <color theme="1"/>
        <rFont val="Calibri"/>
        <family val="2"/>
        <charset val="238"/>
      </rPr>
      <t>Ø 5 cm</t>
    </r>
  </si>
  <si>
    <t>Celkový rozměr*: na míru prostoru 1.03A; 185/65/270 cm</t>
  </si>
  <si>
    <t>Rozměry: 80/80/76 cm</t>
  </si>
  <si>
    <t>13</t>
  </si>
  <si>
    <t>14</t>
  </si>
  <si>
    <t>Rozměry: 160/80/76 cm</t>
  </si>
  <si>
    <t>15</t>
  </si>
  <si>
    <t>16</t>
  </si>
  <si>
    <t>17</t>
  </si>
  <si>
    <t>18</t>
  </si>
  <si>
    <t>19</t>
  </si>
  <si>
    <t>20</t>
  </si>
  <si>
    <t xml:space="preserve">Popis: 
Stůl jídelní s kruhovou deskou rozkládací 
</t>
  </si>
  <si>
    <t>Rozkládací mechanismus typu Hettich</t>
  </si>
  <si>
    <r>
      <t xml:space="preserve">Rozměr: </t>
    </r>
    <r>
      <rPr>
        <sz val="11"/>
        <color theme="1"/>
        <rFont val="Calibri"/>
        <family val="2"/>
        <charset val="238"/>
      </rPr>
      <t>Ø</t>
    </r>
    <r>
      <rPr>
        <sz val="9.9"/>
        <color theme="1"/>
        <rFont val="Calibri"/>
        <family val="2"/>
        <charset val="238"/>
      </rPr>
      <t xml:space="preserve"> 180/ v = 76 cm</t>
    </r>
  </si>
  <si>
    <t>Rozměr přídavných stolových desek: 2x 90/180 cm</t>
  </si>
  <si>
    <t>Rozložený rozměr: Ovál: 360/180/76 cm</t>
  </si>
  <si>
    <r>
      <t xml:space="preserve">CELKEM: 2X kruhový stůl </t>
    </r>
    <r>
      <rPr>
        <sz val="11"/>
        <color theme="1"/>
        <rFont val="Calibri"/>
        <family val="2"/>
        <charset val="238"/>
      </rPr>
      <t>Ø</t>
    </r>
    <r>
      <rPr>
        <sz val="9.9"/>
        <color theme="1"/>
        <rFont val="Calibri"/>
        <family val="2"/>
        <charset val="238"/>
      </rPr>
      <t xml:space="preserve"> 180 cm, 4x přídavná deska 90/180 cm</t>
    </r>
  </si>
  <si>
    <t>26</t>
  </si>
  <si>
    <t>27</t>
  </si>
  <si>
    <t xml:space="preserve">Materiál: 
bílý sýpek Nm100 (TC280)
100 % bavlna </t>
  </si>
  <si>
    <t>Popis: 
bílé nové husí peří
prachové peří
90% prachové peří 10% peří
podle DIN EN 12934 1.Třída</t>
  </si>
  <si>
    <t>PRO VŠECHNY PROSTORY</t>
  </si>
  <si>
    <t>Popis: Dřevěné ramínko</t>
  </si>
  <si>
    <t>Provedení: lakované dřevo javor s niklovaným hákem, tyčka na kalhoty s protiskluzovým proužkem, zářezy pro sukni, barva: přírodní</t>
  </si>
  <si>
    <t>KOŠ</t>
  </si>
  <si>
    <t>FÉN</t>
  </si>
  <si>
    <t>Popis: Fén</t>
  </si>
  <si>
    <t>Popis: Dávkovač tekutého mýdla</t>
  </si>
  <si>
    <t>Provedení: bez krytu, pochromovaná mosaz, lesklý povrch</t>
  </si>
  <si>
    <t>PROSTĚRADLO</t>
  </si>
  <si>
    <t>Popis: Prostěradlo single plátno</t>
  </si>
  <si>
    <r>
      <t>Provedení: materiál plátno bílé. 145 g/m</t>
    </r>
    <r>
      <rPr>
        <vertAlign val="superscript"/>
        <sz val="11"/>
        <color theme="1"/>
        <rFont val="Calibri"/>
        <family val="2"/>
        <charset val="238"/>
        <scheme val="minor"/>
      </rPr>
      <t>2</t>
    </r>
  </si>
  <si>
    <t>Celkové rozměry: 70x90 + 140x200 cm</t>
  </si>
  <si>
    <t>LOŽNÍ SOUPRAVA</t>
  </si>
  <si>
    <r>
      <t>Provedení: materiál: 100% česaná bavlna, 125 g/m</t>
    </r>
    <r>
      <rPr>
        <vertAlign val="superscript"/>
        <sz val="11"/>
        <color theme="1"/>
        <rFont val="Calibri"/>
        <family val="2"/>
        <charset val="238"/>
        <scheme val="minor"/>
      </rPr>
      <t>2</t>
    </r>
    <r>
      <rPr>
        <sz val="11"/>
        <color theme="1"/>
        <rFont val="Calibri"/>
        <family val="2"/>
        <charset val="238"/>
        <scheme val="minor"/>
      </rPr>
      <t>, vzorek: 20 mm pruhy, hotelový uzávěr, barva: pistáciová</t>
    </r>
  </si>
  <si>
    <r>
      <t>Provedení: 1 x vypráno a vysraženo = Room Ready, materiál: savé a měkké froté - 100% bavlna, 390 g/m</t>
    </r>
    <r>
      <rPr>
        <vertAlign val="superscript"/>
        <sz val="11"/>
        <color theme="1"/>
        <rFont val="Calibri"/>
        <family val="2"/>
        <charset val="238"/>
        <scheme val="minor"/>
      </rPr>
      <t>2</t>
    </r>
    <r>
      <rPr>
        <sz val="11"/>
        <color theme="1"/>
        <rFont val="Calibri"/>
        <family val="2"/>
        <charset val="238"/>
        <scheme val="minor"/>
      </rPr>
      <t>, barva bílá</t>
    </r>
  </si>
  <si>
    <t>Celkové rozměry: 50x90 cm</t>
  </si>
  <si>
    <r>
      <t>Provedení: 1 x vypráno a vysráženo = Room Ready, materiál: savé a měkké froté - 100% bavlna, 390 g/m</t>
    </r>
    <r>
      <rPr>
        <vertAlign val="superscript"/>
        <sz val="11"/>
        <color theme="1"/>
        <rFont val="Calibri"/>
        <family val="2"/>
        <charset val="238"/>
        <scheme val="minor"/>
      </rPr>
      <t>2</t>
    </r>
    <r>
      <rPr>
        <sz val="11"/>
        <color theme="1"/>
        <rFont val="Calibri"/>
        <family val="2"/>
        <charset val="238"/>
        <scheme val="minor"/>
      </rPr>
      <t>, barva bílá</t>
    </r>
  </si>
  <si>
    <t xml:space="preserve">Celkové rozměry: 70x140 cm </t>
  </si>
  <si>
    <t>PŘEDLOŽKA</t>
  </si>
  <si>
    <t>Popis: Předložka</t>
  </si>
  <si>
    <t>Provedení: dlouhá životnost díky speciálnímu provedení bez lemování boků, stálobarevné, netřepí se, 1 x vypráno a vysráženo, materiál: savé a měkké froté - 100% bavlna, 650 g/m2, barva: bílá</t>
  </si>
  <si>
    <t>Celkové rozměry: 50x75 cm</t>
  </si>
  <si>
    <t>22</t>
  </si>
  <si>
    <t>VAROVNÁ TABULE</t>
  </si>
  <si>
    <t>Popis: Varovná tabule skládací</t>
  </si>
  <si>
    <t>Provedení: skládací, svoustranná, polypropylen, barva: žlutá, hmotnost 0,87 kg</t>
  </si>
  <si>
    <t>Celkové rozměry: VxŠxH: 650x320x310 mm</t>
  </si>
  <si>
    <t>LOPATKA / KOŠ</t>
  </si>
  <si>
    <t>Popis: Lopatka / koš</t>
  </si>
  <si>
    <t>Provedení: lopatka s víkem na rychlý úklid, hliníková násada s madlem, držák na smetáček, barva: žlutá / černá</t>
  </si>
  <si>
    <t>SMETÁČEK</t>
  </si>
  <si>
    <t>Popis: Smetáček</t>
  </si>
  <si>
    <t>Provedení: materiál: plast, barva černá</t>
  </si>
  <si>
    <t>29</t>
  </si>
  <si>
    <t>Provedení: materiál: lakovaná ocel, hrany a vložka z ABS, barva: grafit, objem: 20 l</t>
  </si>
  <si>
    <t>Celkové rozměry: VxPrůměr: 50x21,5 cm</t>
  </si>
  <si>
    <t>Doplňky</t>
  </si>
  <si>
    <t xml:space="preserve">CELKEM </t>
  </si>
  <si>
    <t>Celkový rozměr*: 90/270 cm</t>
  </si>
  <si>
    <t>Celkový rozměr*: 340/270 cm</t>
  </si>
  <si>
    <t>05F</t>
  </si>
  <si>
    <t>SKŘÍŇOVÁ SESTAVA - KERIDON
SPODNÍ SKŘÍŇKA</t>
  </si>
  <si>
    <t>SKŘÍŇOVÁ SESTAVA - KERIDON
HORNÍ SKŘÍŇKA</t>
  </si>
  <si>
    <t>Celkový rozměr: 90 x 210 x 22 cm</t>
  </si>
  <si>
    <t xml:space="preserve">Potah: 
69% bavlna , 31% polyester  - prošitý s 300gr. Polyesterovým rounem , zip na kratší a delší straně , prací  min. do 40°C </t>
  </si>
  <si>
    <t xml:space="preserve">Jádro:
4 cm studené pěny 40 kg , roznášecí vrstva,   taštičková pružina 5ti zónová  s netkanou textilií na lehací ploše, roznášecí vrstva 4 cm studené pěny 40 kg , celé jádro v separační vrstvě, prací min. 40°C </t>
  </si>
  <si>
    <t>NOČNÍ STOLEK - HRANATÝ</t>
  </si>
  <si>
    <r>
      <t xml:space="preserve">Celkový rozměr: </t>
    </r>
    <r>
      <rPr>
        <sz val="11"/>
        <color theme="1"/>
        <rFont val="Calibri"/>
        <family val="2"/>
        <charset val="238"/>
      </rPr>
      <t>š. 38 / hl. 35 / v. 50 cm</t>
    </r>
  </si>
  <si>
    <t>Počet zastiňovacích polí: 22 ks (neobsahuje zastínění vstupních dveří)</t>
  </si>
  <si>
    <t>PŘISTÝLKA - SKLÁDACÍ</t>
  </si>
  <si>
    <t>Popis: 
Skládací kovová přistýlka</t>
  </si>
  <si>
    <t>Provedení: Skládací kovová pristýlka, pěnová matrace, tlouštka
cca. 11 cm, 15 lamel, nosnost: 100 kg</t>
  </si>
  <si>
    <t>Celkové rozměry: 800x1900x370 mm</t>
  </si>
  <si>
    <t>Popis:
Vnitřní textilní roletky</t>
  </si>
  <si>
    <t>MÍSTNOST</t>
  </si>
  <si>
    <t>0.03</t>
  </si>
  <si>
    <t>KONFERENČNÍ ŽIDLE</t>
  </si>
  <si>
    <t>CELKEM</t>
  </si>
  <si>
    <t>ÚLOŽNÝ PROSTOR NA MÍRU</t>
  </si>
  <si>
    <t>MOBILNÍ, MULTIFUNKČNÍ ÚP</t>
  </si>
  <si>
    <t>KANCELÁŘ - KUCHYŇ</t>
  </si>
  <si>
    <t>Provedení: 
Stolová deska: Bílá(RAL 9003) - matný bílý lak
Podnoží: Povrchová úprava matný nástřik - Bílá - Ral 9003</t>
  </si>
  <si>
    <t>Rozměry: Ø 40 cm, výška = 50 cm</t>
  </si>
  <si>
    <t>Celkové rozměry: délka: 44 cm, tloušťka: 13 cm</t>
  </si>
  <si>
    <t>VYSOUŠEČ RUKOU</t>
  </si>
  <si>
    <t>2NP - BUŇKY 1-6</t>
  </si>
  <si>
    <t>KOLEJNICE</t>
  </si>
  <si>
    <t>ZAHRADNÍ NÁBYTEK</t>
  </si>
  <si>
    <t>ZÁCLONA</t>
  </si>
  <si>
    <t>ZÁVĚS - BLACKOUT</t>
  </si>
  <si>
    <t>GALANTERIE</t>
  </si>
  <si>
    <t xml:space="preserve">MONTÁŽ </t>
  </si>
  <si>
    <t>POLŠTÁŘ S BAVLNĚNOU PASPULÍ</t>
  </si>
  <si>
    <t>PROŠÍVANÁ DEKA 5x7 S BÍLOU BAVLNĚNOU PASPULÍ</t>
  </si>
  <si>
    <t>STOJAN NA DEŠTNÍKY</t>
  </si>
  <si>
    <t>Celkové rozměry: 240x260 cm</t>
  </si>
  <si>
    <t>Popis: Prostěradlo double plátno</t>
  </si>
  <si>
    <t>Popis: Ručník 50x90</t>
  </si>
  <si>
    <t>RUČNÍK  50x90</t>
  </si>
  <si>
    <t>OSUŠKA 70x140</t>
  </si>
  <si>
    <t>Popis: Osuška 70x140</t>
  </si>
  <si>
    <t xml:space="preserve">Popis: Zásobník na hygienické sáčky </t>
  </si>
  <si>
    <t>ZÁSOBNÍK NA HYGIENICKÉ SÁČKY</t>
  </si>
  <si>
    <t>Celkové rozměry: VxŠxH 134x85x26  mm</t>
  </si>
  <si>
    <t>Provedení: Nástěnné provedení, materiál: nerez, lesklý povrch</t>
  </si>
  <si>
    <t>Záruka: 12 let</t>
  </si>
  <si>
    <t>Grafika</t>
  </si>
  <si>
    <t>Rozměr: 3,20 x 2,70 m</t>
  </si>
  <si>
    <t>Forma: tapeta</t>
  </si>
  <si>
    <t>Materiál: pvc folie určená pro polep zdí</t>
  </si>
  <si>
    <t>Instalace: nalepení</t>
  </si>
  <si>
    <t>Rozměr: 6,70 x 2,70 m</t>
  </si>
  <si>
    <t>Materiál: textilní plátno</t>
  </si>
  <si>
    <t>Rozměr: 0,87 x 0,72 m</t>
  </si>
  <si>
    <t>Instalace: zavěšení</t>
  </si>
  <si>
    <t>Rozměr: 3,20 x 1,65 m</t>
  </si>
  <si>
    <t>Rozměr: nepravidelný cca 8,45 x 4,15 m s výřezy a dveřním otvorem 0,70 x 2,00 m</t>
  </si>
  <si>
    <t>POKOJE PRO 2 OSOBY S DVOULŮŽKY</t>
  </si>
  <si>
    <t>POKOJE PRO 2 OSOBY S DVĚMI LŮŽKY</t>
  </si>
  <si>
    <t>Rozměr: 3,60 x 0,53 m</t>
  </si>
  <si>
    <t>Rozměr: 2,70 x 0,53 m</t>
  </si>
  <si>
    <t>Celkové rozměry: 150 x 150cm, tl. 30 mm
Hmotnost: 18 kg</t>
  </si>
  <si>
    <t>Popis: 
povrch česaný nylon 6,6 za tepla svařovaný k podkladu z měkčené gumy se vzduchovými bublinami
outdoor i indoor použití, 4 otvory na Tee</t>
  </si>
  <si>
    <t>Popis: 
Rovný box, záda nečalouněná, konstrukce DTD 16, měkčení PPUR 2 cm, PUR pěna DURÉN, N 4050, polesterové rouno, okopný plech broušený nerez</t>
  </si>
  <si>
    <t>Popis: 
Box do tvaru L, vše čalouněné, konstrukce DTD 16, měkčení PPUR 2 cm, PUR pěna DURÉN, N 4050, polesterové rouno, okopný plech broušený nerez</t>
  </si>
  <si>
    <t>24</t>
  </si>
  <si>
    <t>25</t>
  </si>
  <si>
    <t>Popis: 
Box do tvaru L, u rovného dílu dl. 5 m záda nečalouněná, rohový díl celočalouněný, konstrukce DTD 16, měkčení PPUR 2 cm, PUR pěna DURÉN, N 4050, polesterové rouno, okopný plech broušený nerez</t>
  </si>
  <si>
    <t>Popis: 
Celočalouněný rám postele, čelo
Čelo ze dvou dílů spojené kováním zavěšené na zeď
Plocha tvarovaná PUR pěnou
Bočnice a přední čelo spojené kováním společně se soklem</t>
  </si>
  <si>
    <t>Popis:
Celočalouněné rámy postelí, čelo
Čelo spojené ze tří dílů kováním, vš zavěšené na zdi
Plocha čel tvarovaná PUR pěnou
Lůžka samostatně stojící s možností umístění dle potřeby
Bočnice a čela lůžek konstrukčně pevně spojené, celočalouněné, nohy na spodním vlysu šrobované</t>
  </si>
  <si>
    <t>Popis: 
Kostra DTD 16, měkčení PUR 2 cm, PUR pěna 3 cm N 4050, plastové kluzáky</t>
  </si>
  <si>
    <t>OZNAČENÍ DVEŘÍ</t>
  </si>
  <si>
    <t>Nástřik matný  - antracit 
Barva: RAL 000 25 000</t>
  </si>
  <si>
    <t>DÝHA OŘECH AMERICKÝ</t>
  </si>
  <si>
    <t>MOŘENÁ DÝHA DO ANTRACITOVÉHO ODSTÍNU</t>
  </si>
  <si>
    <t>DVOUPOHLEDOVÁ</t>
  </si>
  <si>
    <t>Prostor: Buňka 1; 2; 6</t>
  </si>
  <si>
    <t>NÁBYTKOVÁ VESTAVBA NA MÍRU</t>
  </si>
  <si>
    <r>
      <t xml:space="preserve">Provedení:
</t>
    </r>
    <r>
      <rPr>
        <b/>
        <sz val="11"/>
        <color theme="1"/>
        <rFont val="Calibri"/>
        <family val="2"/>
        <charset val="238"/>
        <scheme val="minor"/>
      </rPr>
      <t>LTD 01 - textura Ořechu evropského</t>
    </r>
    <r>
      <rPr>
        <sz val="11"/>
        <color theme="1"/>
        <rFont val="Calibri"/>
        <family val="2"/>
        <charset val="238"/>
        <scheme val="minor"/>
      </rPr>
      <t xml:space="preserve">
Povrchová struktura: dřevní pór
ABS hrana: 2,00 mm
Tloušťky: 18/36 mm (dle 2D schémat)
</t>
    </r>
    <r>
      <rPr>
        <b/>
        <sz val="11"/>
        <color theme="1"/>
        <rFont val="Calibri"/>
        <family val="2"/>
        <charset val="238"/>
        <scheme val="minor"/>
      </rPr>
      <t>LTD 03 - odstín bílá křídová</t>
    </r>
    <r>
      <rPr>
        <sz val="11"/>
        <color theme="1"/>
        <rFont val="Calibri"/>
        <family val="2"/>
        <charset val="238"/>
        <scheme val="minor"/>
      </rPr>
      <t xml:space="preserve">
Povrchová struktura: kancelářská
ABS hrana: 2,00 mm
Tloušťky: 18/36 mm (dle 2D schémat)
</t>
    </r>
    <r>
      <rPr>
        <sz val="11"/>
        <rFont val="Calibri"/>
        <family val="2"/>
        <charset val="238"/>
        <scheme val="minor"/>
      </rPr>
      <t xml:space="preserve">Řešení: </t>
    </r>
    <r>
      <rPr>
        <b/>
        <sz val="11"/>
        <color rgb="FFFF0000"/>
        <rFont val="Calibri"/>
        <family val="2"/>
        <charset val="238"/>
        <scheme val="minor"/>
      </rPr>
      <t xml:space="preserve">
</t>
    </r>
    <r>
      <rPr>
        <sz val="11"/>
        <rFont val="Calibri"/>
        <family val="2"/>
        <charset val="238"/>
        <scheme val="minor"/>
      </rPr>
      <t xml:space="preserve">Z pohledu hlavního vstupu do buňky:
Nábytková sestava je dělena na pomyslné třetiny z pohledu od vstupu do buňky.
2/3 policová a šatní skříň s 1 ks posuvných dveří po celé části 2/3.
1/3 - blíže k hlavnímu vstupu otevřená nika se zrcadlem rozdělená policí, v bočnici řešení ovládaní osvětlení a jiných technologií (pozn.: Synchronizace se stávajícím stavem prostoru)
Z pohledu koupelny a wc:
pohledová záda 2/3; 1/3 otevřená nika plně spojená s umyvadlovou skříňkou, police
</t>
    </r>
  </si>
  <si>
    <t>VIZ 2D SCHÉMA</t>
  </si>
  <si>
    <t>Prostor: Buňka 3; 4; 5</t>
  </si>
  <si>
    <t>Provedení rámu: Provedení:
LTD 01 - textura Ořechu evropského
Povrchová struktura: dřevní pór
ABS hrana: 2,00 mm
Tloušťky: 18/36 mm (dle 2D schémat)</t>
  </si>
  <si>
    <t>Prostor: Buňka 1-6</t>
  </si>
  <si>
    <t>Celkový rozměr*: 74/4/255 cm</t>
  </si>
  <si>
    <t>Vnitřní rozměr zrcadla: 66/234 cm</t>
  </si>
  <si>
    <t>VIZ 2D SCHÉMA: 02/01</t>
  </si>
  <si>
    <t>Provedení:
LTD 01 - textura Ořechu evropského
Povrchová struktura: dřevní pór
ABS hrana: 2,00 mm
Tloušťky: 18/36 mm (dle 2D schémat)</t>
  </si>
  <si>
    <t>Dotyková zásuvka, kovový držák na TV - Nástřik matný  - antracit 
Barva: RAL 000 25 000
Kabelová průchodka - kruh, rámeček nástřik v odstínu hliníku</t>
  </si>
  <si>
    <t>Prostor: Buňka 1</t>
  </si>
  <si>
    <t>NÁBYTKOVÁ SESTAVA - PSACÍ STŮL, TV PANEL</t>
  </si>
  <si>
    <t>Celkový rozměr*: 214/50/270 cm</t>
  </si>
  <si>
    <t>Celkový rozměr*: 250/50/270 cm
Prostor: Buňka 3; 5</t>
  </si>
  <si>
    <t>Celkový rozměr*: 250/50/270 cm
Prostor: Buňka 2</t>
  </si>
  <si>
    <t>Provedení:
Potahový materiál - složení: 100% PU
Základní složka: 41% Kůže, 39% PES, 20% CO
Odstín: Tmavý fialový s přechodem do hnědošedého odstínu
Oděrové otáčky: 100 000 cycles
Váha: 760g+/-5%
Podnoží: Plastové zátěžové kluzáky, černá barva</t>
  </si>
  <si>
    <t>Podnoží: Sokl - LTD 01 - textura Ořechu evropského
Povrchová struktura: dřevní pór
ABS hrana: 2,00 mm
Tloušťky: 18/36 mm (dle 2D schémat)</t>
  </si>
  <si>
    <t>Prostor: Buňka 1; 4; 6</t>
  </si>
  <si>
    <t>TV PANEL</t>
  </si>
  <si>
    <t>Dotyková zásuvka, kovový držák na TV - nástřik - RAL 000 25 00
Kabelová průchodka - kruh, rámeček nástřik v odstínu hliníku</t>
  </si>
  <si>
    <t>Prostor: Buňka 4; 6</t>
  </si>
  <si>
    <t>Prostor: Buňka 6</t>
  </si>
  <si>
    <t>Prostor: Buňka 4</t>
  </si>
  <si>
    <t>Rozměry: 85/100/v.125 cm</t>
  </si>
  <si>
    <t>Prostor: 1NP - 1.02</t>
  </si>
  <si>
    <t>Orientace: Pravá (odkladní stolek po pravé ruce z pozice sedícího)</t>
  </si>
  <si>
    <t>KŘESLO - UŠÁK - RECEPCE
(Černý odstín s jemnou strukturální kresbou ve tvaru šipek)</t>
  </si>
  <si>
    <t>KŘESLO - UŠÁK - RECEPCE
(Černo bílé pruhy  s jemnou strukturální kresbou ve tvaru šipek)</t>
  </si>
  <si>
    <t>Orientace:
1 ks = Pravá (odkladní stolek po pravé ruce z pozice sedícího)
1 ks = Levá (odkladní stolek po levé ruce z pozice sedícího)</t>
  </si>
  <si>
    <t xml:space="preserve">Provedení čalounění: Látka: 
100% PP-FR
Potahová textílie neobsahuje žádné chemické přísady. Naprosto recyklovatelný potah.
Odolný proti plísní a bakterií. Ohniovzdornost tř. 1. Nešpinivá úprava. Prodyšnost. 
Vzor musí navazovat dle 2D schéma
Podnož: KOV, Nástřik matný  - antracit; Barva: RAL 000 25 000
</t>
  </si>
  <si>
    <t>Provedení čalounění:
Látka: Šedý odstín s akcentem do fialové;
Složení: 90% Čisté nové vlny, 10% FR Viskoza;
40 000 oděrových otáček Martindale;
Hmotnost: 330g/m2 ±5% (420g/lin.m. ±5%)
Hořlavost: BS EN 1021 - 1: 2006 (cigarety); BS EN 1021 - 2:2006; BS 7176 :2007 Nízké riziko; BS 5852 :2006 (4 z 5); BS 7176: 2007 Střední riziko
Záruka na potahový materiál: 5 let
Ekologické likvidace potahového materiálu odpovídá požadavkům pro ekologickou obnovitelnost a kompostování schopnost.</t>
  </si>
  <si>
    <t xml:space="preserve">KŘESLO - UŠÁK - RECEPCE
( Šedý odstín s akcentem do fialové)
</t>
  </si>
  <si>
    <t>Orientace:
2 ks = Pravá (odkladní stolek po pravé ruce z pozice sedícího)
1 ks = Levá (odkladní stolek po levé ruce z pozice sedícího)</t>
  </si>
  <si>
    <t>Prostor: 1NP - 1.02
Nelze jiná alternativa.</t>
  </si>
  <si>
    <r>
      <t xml:space="preserve">Světle šedý odstín,
100% PES Ohnivzdorný
šíře 2,8 m, váha: 230g/m2 </t>
    </r>
    <r>
      <rPr>
        <sz val="11"/>
        <color theme="1"/>
        <rFont val="Calibri"/>
        <family val="2"/>
        <charset val="238"/>
      </rPr>
      <t>±</t>
    </r>
    <r>
      <rPr>
        <sz val="9.9"/>
        <color theme="1"/>
        <rFont val="Calibri"/>
        <family val="2"/>
        <charset val="238"/>
      </rPr>
      <t xml:space="preserve">5%; 30000 Oděrových otáček Martindale (UNE- EN ISO 12947);
Žmolkování: Stupěň 4-5 (UNE-EN ISO 12945); Stálost rubu: Stupeň 4-5 (UNE-EN ISO 105-X12); Prací stálost: Stupeň 4-5 (UNE-EN ISO 105-CO6)
</t>
    </r>
  </si>
  <si>
    <t>TYPU Organza, bez vzoru, bílá barva</t>
  </si>
  <si>
    <t>Provedení: 
Stolová deska: Bílá(RAL 9003) - stříkaný matný lak
Zkosené hrany
Podnoží: Nástřik matný  - antracit 
Barva: RAL 000 25 000, 3-trojnožka, válec</t>
  </si>
  <si>
    <t>Prostor: 1NP (1.02;1.03; 1.04; 1.06) - viz 2D schéma</t>
  </si>
  <si>
    <t>Prostor: 1.03</t>
  </si>
  <si>
    <t>Popis: 
Recepční pult, úložný prostor pro technologie
Podsvícený obvodový plášť - LED, Sklo s pískovanou folií</t>
  </si>
  <si>
    <t>Provedení: 
Stolová deska: Bílá(RAL 9003) - stříkaný matný lak
Zkosené hrany
Podnoží: Povrchová úprava - Nástřik matný  - antracit; Barva: RAL 000 25 000</t>
  </si>
  <si>
    <t>Orientace:
1 ks = Levá (odkladní stolek po levé ruce z pozice sedícího)</t>
  </si>
  <si>
    <t>02A</t>
  </si>
  <si>
    <t>02B</t>
  </si>
  <si>
    <t>02C</t>
  </si>
  <si>
    <t>21</t>
  </si>
  <si>
    <t>23A</t>
  </si>
  <si>
    <t>23B</t>
  </si>
  <si>
    <t>30</t>
  </si>
  <si>
    <t>31</t>
  </si>
  <si>
    <t>33</t>
  </si>
  <si>
    <t>Vnitřní řešení:
Hlavní pracoviště - po pravé straně (z čelního vnitřního pohledu) 1 x uzamykatelnÁ zásuvka, uprostřed 1 x uzamykatelná zásuvka, otevírání zásuvek - dotykové
Pracovní plocha - umístění 3 ks kruhových plastových průchodek pro el. Kabely, barva - černá
Vedlejší příležitostné pracoviště - po levé straně (z čelního vnitřního pohledu) otevřená police pro umístění šanonů, volný prostor, úložný prostor s 3 ks posuvných dveří - uzamykatelných
Ovládání osvětlení LED vnější části je umístěno v prostoru vnitřním (synchronizace se stavbou)</t>
  </si>
  <si>
    <t>Celkové rozměry*: 325,5x265x110 (270 včetně sloupu) cm</t>
  </si>
  <si>
    <t>Popis: 
Prostor 1.03A rozdělen na 2 funční zóny:
Volná nika se šatní tyčí, horní ÚP s otevíravými dvířky</t>
  </si>
  <si>
    <t>Popis: 
Úložný prostor na míru určený potřebám obchodu.
V sestavě jsou zabudované dvě prosklené chladničky (dodá Gastro).
Dále úložný prostor na míru tvoří spodní skříňka se zásuvkami na dotykové otevírání,
police, dělící prvky.
V pravé volné nice jsou umístěny 2 ks lomených ramenových držáků, 7 x koule pro udržení ramínka.
V levé nice jsou rozmístěny rovnoramenné držáky pro umístění drobného zboží, celkem 12 ks.</t>
  </si>
  <si>
    <t>Celkový rozměr*: 353,6/70/270 cm</t>
  </si>
  <si>
    <t>Celkový rozměr*: 70/68,2/138,6 cm</t>
  </si>
  <si>
    <t>Popis: 
Jídelní stůl -  Čtvercová stolová deska na centrální kovové podnoži</t>
  </si>
  <si>
    <t>Prostor: 
13 ks - 1.05
12ks - 1.06</t>
  </si>
  <si>
    <t>Provedení: nástěnné provedení, 2 rychlosti, 3 teploty, studený vzduch, hotelový spínač, antibakteriální povrch, 1600W, barva: bílá</t>
  </si>
  <si>
    <r>
      <t xml:space="preserve">Umístění: </t>
    </r>
    <r>
      <rPr>
        <sz val="11"/>
        <color theme="1"/>
        <rFont val="Calibri"/>
        <family val="2"/>
        <charset val="238"/>
        <scheme val="minor"/>
      </rPr>
      <t>0.11 0.12</t>
    </r>
  </si>
  <si>
    <t>Náplň: 
Skládá se ze tří komor: 
prostřední plněna 100 % husím peřím podle DIN EN 12934 1.Třída
obě krajní komory plněny husím prachovým peřím 
90% prachového peří 10% peří podle DIN EN 12934 1.Třída</t>
  </si>
  <si>
    <t>Rozměry: 70/90 cm
Váha: 1000/200 g</t>
  </si>
  <si>
    <t>Popis: Stojan na deštníky</t>
  </si>
  <si>
    <t>ÚKLIDOVÝ SYSTÉM</t>
  </si>
  <si>
    <t>Popis: MOP + KBELÍK</t>
  </si>
  <si>
    <t>Celkové rozměry: 150x260 cm</t>
  </si>
  <si>
    <t>WC ŠTĚTKA</t>
  </si>
  <si>
    <t xml:space="preserve">Provedení: nerezová ocel </t>
  </si>
  <si>
    <t>ZÁSOBNÍK PAPÍROVÝCH RUČNÍKŮ</t>
  </si>
  <si>
    <t>Popis: zásobník papírových ručníků, nástěnné provedení, zámek</t>
  </si>
  <si>
    <t xml:space="preserve">Provedení: nerez ocel, lesklý povch, </t>
  </si>
  <si>
    <t>Celkové rozměry: VxŠxH: 300 x 260 x 120 mm</t>
  </si>
  <si>
    <t>DRŽÁK TOALETNÍHO PAPÍRU</t>
  </si>
  <si>
    <t>Popis: Držák na toaletní papír bez krytu</t>
  </si>
  <si>
    <t>Celkové rozměry: VxŠxH: 80x135x70 mm</t>
  </si>
  <si>
    <t>Umístění: 0.06, 0.09, 0.12 (3 ks), 1.08, 1.19, buňka 1 - 6</t>
  </si>
  <si>
    <t>DÁVKOVAČ TEKUTÉHO MÝDLA</t>
  </si>
  <si>
    <t>Provedení: nástěnné provedení, obsah: 380 ml (380 dávek)</t>
  </si>
  <si>
    <t>Celkové rozměry: VxŠxH: 175x83x72 mm</t>
  </si>
  <si>
    <t>Umístění: 0.04 (2 ks), 0.05 (2 ks), 0.06, 0.07 (2ks), 0.08, 0.09, 0.11, 0.12, 1.08, buňka 1 - 6 (po 2 ks)</t>
  </si>
  <si>
    <t>Popis: 
Interiérový regálový předěl sloužící k optickému rozdělení prostoru</t>
  </si>
  <si>
    <t>Celková rozměr*:313/400/310 cm</t>
  </si>
  <si>
    <t>Popis: 
Jídelní stůl -  Obdélníková stolová deska na centrálních kovových podnoží</t>
  </si>
  <si>
    <t>Stohovatelnost</t>
  </si>
  <si>
    <t xml:space="preserve">Popis: 
Barové zápultí se zrcadlovým obkladem a skleněnými policemi, spodní část úložný prostor </t>
  </si>
  <si>
    <t>Řešení:
Spodní úložný prostor je řešen v synchronizaci s projektem GASTRO.
Z levé strany čelního pohledu je počítáno se 2 ks gastro technologií, na které z pravé strany navazuje úložný prostor spodní skříňky, jenž vyplňuje zbylý prostor k nosnému sloupu. Je řešen zásuvkou na dotykové otevírání, a s otevíravými dvířkami pomocí zafrézované podélné úchytky v RAL matném nástřku - RAL 000 25 000. 
Pravá část spodního úložného prostoru je řešena sadou spodních skříněk s posuvnými dveřmi, a zásuvkami. V první skříňce z levé strany (čelní pohled) je umístěna profi gastro zásuvka k potřebám kávovaru (dodá gastro).
Výškový rozdíl je řešen spodní výškově dorovnávající záslepkou. Posuvné dveře jsou řešeny podélnou zafrézovanou úchytkou v RAL matném nástřku - RAL 000 25 000. Zásuvky jsou řešeny na dotykové otevírání.
Pravý roh je řešen zabudováním skleněné vinotéky (dodá gastro projekt).
Zadní část zápultí je řešena zrcadlovým obkladem, kde jsou rozmístěny skleněné police nasvícené světelnou LED technologií.
Kování a posuvné mechanismy jsou určeny por zátěžový provoz.
Vnitřní police spodní části ÚP jsou výškově stavitelné.</t>
  </si>
  <si>
    <t xml:space="preserve">Popis: 
Bar - řešení v návaznosti na synchronizaci s gastro projektem
</t>
  </si>
  <si>
    <t xml:space="preserve">Řešení:
Opláštění baru je  řešeno v synchronizaci s gastro, elektro a osvětlovacím projektem.
Jde o vnější pohledovou část, která je navržena do písmene "L".
Pocitově se na baru střídají dvě hmoty - tmavá antracitová (boky, horní deska, okopový sokl a kulatina - tyč) a odlehčená v podobě skla s pískovanou fólií, jenž je prosvíveceno barevnými LED technologiemi.
Barvy skleněné plochy baru je možné díky světelným technologiím upravovat a různě volit.
</t>
  </si>
  <si>
    <t>Rozměry(synchronizace s gastro projektem)*:</t>
  </si>
  <si>
    <t>Popis: 
Spodní skříňka - keridon, úložný prostor pro obsluhu restauračního prostoru</t>
  </si>
  <si>
    <t>Popis: 
Horní skříňka - keridon, úložný prostor pro obsluhu restauračního prostoru</t>
  </si>
  <si>
    <t>Podnoží: Válce, Kov - Nástřik matný  - antracit, Barva: RAL 000 25 000</t>
  </si>
  <si>
    <t>Popis: 
Kovová šatní skříň dvoudveřová, sokl v = 40 mm, uzamykání obou křídel dveří společně jedním cylindrickým zámkem (2x klíč, 2000 kombinací, úprava pro centrální klíč), odkládací police, tyč na šaty + 3 plastové háčky v odd., dvouplášťové dveře, lakování práškovou barvou v odstínu RAL 7035</t>
  </si>
  <si>
    <t>Vnější rozměry (V x Š x H): 1800 x 500 x 500 mm
Hmotnost: 41.00 Kg</t>
  </si>
  <si>
    <t>POLICE 01</t>
  </si>
  <si>
    <t>36</t>
  </si>
  <si>
    <t>35</t>
  </si>
  <si>
    <t>POJÍZDNÝ KONTEJNER</t>
  </si>
  <si>
    <t>Provedení:
LTD 03 - odstín bílá křídová
Povrchová struktura: kancelářská
ABS hrana: 2,00 mm
Tloušťky: 18/36 mm (dle 2D schémat)</t>
  </si>
  <si>
    <t>Popis:
Mobilní kontejner 3 + 1  zásuvka</t>
  </si>
  <si>
    <t>Rozměry: 44,3x60x60 cm</t>
  </si>
  <si>
    <t>Provedení:
LTD  - dekor dřeva - odstín divoké hrušky
Pojízdný - černý plast, kolečka
4x úchytka, lomený tvar, stříbrný nástřik</t>
  </si>
  <si>
    <t xml:space="preserve">Popis: 
Nízká židle,sedák a opěrák měkčený polyuretan, plynový píst, kolečka </t>
  </si>
  <si>
    <t>TECHNICKÁ, PRACOVNÍ ŽIDLE</t>
  </si>
  <si>
    <t>Rozměry: 150x40x50 cm</t>
  </si>
  <si>
    <t>Popis:
Sestava úložného prostoru složená z otevřených policových korpusů
a spodní zásuvkové skříňky</t>
  </si>
  <si>
    <t>Provedení:
LTD 04 - odstín světlého dřeva s jemnou texturou let
Povrchová struktura: kancelářská
ABS hrana: 2,00 mm
Tloušťky: 18/36 mm (dle 2D schémat)</t>
  </si>
  <si>
    <t>Řešení:
Spodní část - nízká škříňka funkčně dělená na dvě dotykové zásuvky
Horní část - otevřená skladba otevřených polic (korpusů), vychází z modulů 350x350 mm
Záda - pohledová ze všech stran, mimo jiných funkcí dělí opticky prostor</t>
  </si>
  <si>
    <t>Celkové rozměry*: 178,6/77,1/270 cm</t>
  </si>
  <si>
    <t>Celkové rozměry*: 280x45x270 cm</t>
  </si>
  <si>
    <t>Řešení:
Spodní část - nízká škříňka funkčně dělená na tři dotykové zásuvky
Horní část - otevřená skladba otevřených polic (korpusů), vychází z modulů 350x350 mm
Záda - pohledová ze všech stran, mimo jiných funkcí dělí opticky prostor</t>
  </si>
  <si>
    <t xml:space="preserve">Popis:
</t>
  </si>
  <si>
    <t>Popis:
UMYVADLOVÁ SKŘÍŇ PRO TŘI UMYVADLA</t>
  </si>
  <si>
    <t>Řešení:
Spodní část - úložný sokl, LTD 03, 3x Otevíravá dvířka na dotykové otevírání, 2x pojezdový výsun - dotykové ovládání (umístění odpadkového koše)
Horní část - opticky masivní deska, LTD 04, příprava pro položení umyvadel, 2x orámovaný otvor s kovoým rámečkem (matný nástřik bílá - RAL 9003)</t>
  </si>
  <si>
    <t>Celkové rozměry*: 320x56,8x79 cm</t>
  </si>
  <si>
    <t>Popis: 
Uzamykatelná šatní skříň s vnitřním členěním</t>
  </si>
  <si>
    <t>Provedení:
LTD 04 - odstín světlého dřeva s jemnou texturou let
Povrchová struktura: kancelářská
ABS hrana: 2,00 mm
Tloušťky: 18/36 mm (dle 2D schémat)
LTD 03 - odstín bílá křídová
Povrchová struktura: kancelářská
ABS hrana: 2,00 mm
Tloušťky: 18/36 mm (dle 2D schémat)</t>
  </si>
  <si>
    <t>Řešení:
1x Uzamykatelná dvířka
Vnitřní prostor dělen na policovou a ramínkovou část
Šatní tyč - kov, lesk</t>
  </si>
  <si>
    <t>Celkový rozměr*: 105x45x45 cm</t>
  </si>
  <si>
    <t>Provedení:
Potahový materiál - složení: 100% PU
Základní složka: 41% Kůže, 39% PES, 20% CO
Odstín: černá
Oděrové otáčky: 100 000 cycles
Váha: 760g+/-5%
Podnoží: Plastové zátěžové kluzáky, černá barva</t>
  </si>
  <si>
    <t>Celkový rozměr*: 143,2/1,8/270 cm</t>
  </si>
  <si>
    <t>Celkový rozměr*: 178,2/1,8/270 cm</t>
  </si>
  <si>
    <t>Celkový rozměr*: 80/270 cm</t>
  </si>
  <si>
    <t>Celkový rozměr*: 69/1,8/270 cm</t>
  </si>
  <si>
    <t>Celkový rozměr*: 48,2/1,8/270 cm</t>
  </si>
  <si>
    <t>Celkový rozměr*: 504/1,8/270 cm</t>
  </si>
  <si>
    <t>Celkový rozměr*: 504/48,2/1,8 cm</t>
  </si>
  <si>
    <t>Celkový rozměr*: 320/180cm</t>
  </si>
  <si>
    <t>Celkový rozměr*: 80/180 cm</t>
  </si>
  <si>
    <t>Celkový rozměr*: 79/180 cm</t>
  </si>
  <si>
    <t>Celkový rozměr*: 211/1,8/270 cm</t>
  </si>
  <si>
    <t>Provedení:
LTD 04 - odstín světlého dřeva s jemnou texturou let 
Povrchová struktura: kancelářská
ABS hrana: 2,00 mm
Tloušťky: 18/36 mm (dle 2D schémat)</t>
  </si>
  <si>
    <t>Celkový rozměr*:78/180 cm</t>
  </si>
  <si>
    <t>Celkový rozměr*:220/100 cm</t>
  </si>
  <si>
    <t>Celkový rozměr*: 70/180 cm</t>
  </si>
  <si>
    <t>Celkový rozměr*: 50/1,8/270 cm</t>
  </si>
  <si>
    <t>Celkový rozměr*: 253,4/50/1,8 cm</t>
  </si>
  <si>
    <t>Celkový rozměr*:253,4/1,8/86,4cm</t>
  </si>
  <si>
    <t>Celkový rozměr*: 220/180 cm</t>
  </si>
  <si>
    <t>Celkový rozměr*: 100/1,8/185,4 cm</t>
  </si>
  <si>
    <t>Celkový rozměr*: 100/294,7/1,8 cm</t>
  </si>
  <si>
    <t>Provedení:
Zrcadlo - obklad</t>
  </si>
  <si>
    <t>Popis:
Konferenční židle stohovatelná, bez područek</t>
  </si>
  <si>
    <t>Provedení:
Kostra ocelová čtyřnohá chromová, bukový korpus s laminátovou horní vrstvou:  dezén buk v odstínu tmavá čokoláda 
Stohovatelná</t>
  </si>
  <si>
    <t>Řešení:
Spodní část - úložný sokl, LTD 03,2x Otevíravá dvířka na dotykové otevírání, 1x pojezdový výsun - dotykové ovládání (umístění odpadkového koše)
Horní část - opticky masivní deska, LTD 04, příprava pro položení umyvadel, 1x orámovaný otvor s kovoým rámečkem (matný nástřik bílá - RAL 9003)</t>
  </si>
  <si>
    <t>Celkový rozměr*:</t>
  </si>
  <si>
    <t>Prostor: Buňka 1; 4; 6;</t>
  </si>
  <si>
    <t>Rozměr pro matrace: 2x  90/210/22 cm</t>
  </si>
  <si>
    <t>Rozměr pro matraci: 2 ks 90/210/22 cm</t>
  </si>
  <si>
    <t>0.14</t>
  </si>
  <si>
    <t>KOVOVÝ REGÁL</t>
  </si>
  <si>
    <t>0.13</t>
  </si>
  <si>
    <t>ŠATNÍ SKŘÍŇ - SESTAVA 2 MODULŮ</t>
  </si>
  <si>
    <t>ŠATNÍ SKŘÍŇ - SESTAVA 3 MODULŮ</t>
  </si>
  <si>
    <t>Rozměry: 180/60/50 cm</t>
  </si>
  <si>
    <t>Rozměry: 180/90/50 cm</t>
  </si>
  <si>
    <t xml:space="preserve">Popis, provedení:
Šatní skříň kovová, dvoudveřová, sokl v = 40 mm, uzamykání cylindrickými zámky (2x klíč, 2000 kombinací, úprava pro centrální klíč), odkládací police, tyč na šaty + 3 plastové háčky v odd., jednoplášťové dveře s výztuhou, lakování práškovou barvou v odstínu RAL 7035
Tuhá svařovaná konstrukce, dveře jednoplášťové
</t>
  </si>
  <si>
    <t xml:space="preserve">Popis, provedení:
Šatní skříň kovová, třídveřová, sokl v = 40 mm, uzamykání cylindrickými zámky (2x klíč, 2000 kombinací, úprava pro centrální klíč), odkládací police, tyč na šaty + 3 plastové háčky v odd., jednoplášťové dveře s výztuhou, lakování práškovou barvou v odstínu RAL 7035
Tuhá svařovaná konstrukce, dveře jednoplášťové
</t>
  </si>
  <si>
    <t>Popis:
Jedná se o klasickou a prověřenou konstrukci regálů, kde police jsou plechové a stojiny z děrovaných úhelníků. Spojení polic se stojinami se provádí pomocí šroubů a matic, které při správném dotažení zajišťují stabilitu a deklarovanou nosnost. 
Nosnost jedné regálové police při plošném zatížení je max. 150 kg
Provedení:
Stojiny regálů jsou opatřeny plastovými trojúhelníkovými patkami,
stojiny mají profil L o stranách 37 mm a tloušťky 2 mm,
police jsou ohraněny do tvaru G a mají čelní výšku 45 mm,
šrouby a matice jsou zinkované,
přestavitelnost polic je 25 mm.
Povrchová úprava: Pozinkování</t>
  </si>
  <si>
    <t>Celkové rozměry*: 170/50/200 cm</t>
  </si>
  <si>
    <t>Sestava: 1x 100 cm modul; 1x 70 cm modul
Počet polic: 5</t>
  </si>
  <si>
    <t>Celkové rozměry: 3x3 m</t>
  </si>
  <si>
    <t>Provedení:
Polyamidová síťovina o síle materiálu 1,2mm, oko 3cm.
Materiál - síla: 1,2 mm PA
Barva: Bílá</t>
  </si>
  <si>
    <t>Obsahuje kompletní výbavu potřebnou pro instalaci</t>
  </si>
  <si>
    <t>SKLÁDACÍ STŮL</t>
  </si>
  <si>
    <t>PŘÍSLUŠENSTVÍ K INSTALACI OCHRANNÝCH SÍTÍ</t>
  </si>
  <si>
    <t>Celkové rozměry: 45 x 140 x 73  cm</t>
  </si>
  <si>
    <t>Popis:
Skládací multifunkční stůl</t>
  </si>
  <si>
    <t>Provedení:
Podnož: KOV - černý nástřik
Stolová deska: Buková dýha mořená do odstínu wenge</t>
  </si>
  <si>
    <r>
      <t xml:space="preserve">Provedení: </t>
    </r>
    <r>
      <rPr>
        <sz val="11"/>
        <color theme="1"/>
        <rFont val="Calibri"/>
        <family val="2"/>
        <charset val="238"/>
        <scheme val="minor"/>
      </rPr>
      <t xml:space="preserve">
povrch, hmotnost 0,75 kg, rozmery Vxprum.: 260x168
mm</t>
    </r>
  </si>
  <si>
    <t>Rozměry: 55 x 64 x 91 cm</t>
  </si>
  <si>
    <t>Rozměry: 80 x 80 x 72 cm</t>
  </si>
  <si>
    <t>Popis: Ocelový stůl s tahokovovou deskou. Ocel je lakována 100 % polyesterovým lakem. Tato úprava vytvoří efektivní ochranu proti korozi.</t>
  </si>
  <si>
    <t>0.04 DÁMSKÁ ŠATNA</t>
  </si>
  <si>
    <t>0.07 PÁNSKÁ ŠATNA</t>
  </si>
  <si>
    <t>1.05 KAVÁRNA</t>
  </si>
  <si>
    <t>1.06 RESTAURACE</t>
  </si>
  <si>
    <t>1.07 Salónek</t>
  </si>
  <si>
    <t>Osvětlení</t>
  </si>
  <si>
    <t xml:space="preserve">Popis: Elektrický sušič na ruce </t>
  </si>
  <si>
    <t>Barva: šedá</t>
  </si>
  <si>
    <t>Hmotnost 10 kg</t>
  </si>
  <si>
    <t>Celkové rozměry: šířka 30,7 cm / výška 66,3 cm / hloubka 24,7 cm</t>
  </si>
  <si>
    <t>Provedení: Sušič rukou polykarbonát ABS, sušení rukou tenkým proudem vzduchu, rychlost vzduchu 650km/h, digitální motor 88.000 ot./min., osušení rukou do 10s, automatické vypínání po 30 s, záruka 5 let provozu,nebo 350.000 cyklů sušení, antibakteriální povrch, hlučnost 85 dB, napětí 230-240, 50Hz V.</t>
  </si>
  <si>
    <t>GRAFIKA - VÝROBA</t>
  </si>
  <si>
    <t xml:space="preserve">Řešení: 
Z pohledu hlavního vstupu do buňky:
Nábytková sestava je dělena na pomyslné třetiny z pohledu od vstupu do buňky.
2/3 policová a šatní skříň s 1 ks posuvných dveří po celé části 2/3.
1/3 - blíže k hlavnímu vstupu otevřená nika se zrcadlem rozdělená policí, v bočnici řešení ovládaní osvětlení a jiných technologií (pozn.: Synchronizace se stávajícím stavem prostoru)
Z pohledu koupelny a wc:
pohledová záda 2/3; 1/3 otevřená nika plně spojená s umyvadlovou skříňkou, police
</t>
  </si>
  <si>
    <r>
      <t xml:space="preserve">Provedení:
</t>
    </r>
    <r>
      <rPr>
        <b/>
        <sz val="11"/>
        <color theme="1"/>
        <rFont val="Calibri"/>
        <family val="2"/>
        <charset val="238"/>
        <scheme val="minor"/>
      </rPr>
      <t>LTD 01 - textura Ořechu evropského</t>
    </r>
    <r>
      <rPr>
        <sz val="11"/>
        <color theme="1"/>
        <rFont val="Calibri"/>
        <family val="2"/>
        <charset val="238"/>
        <scheme val="minor"/>
      </rPr>
      <t xml:space="preserve">
Povrchová struktura: dřevní pór
ABS hrana: 2,00 mm
Tloušťky: 18/36 mm (dle 2D schémat)
</t>
    </r>
    <r>
      <rPr>
        <b/>
        <sz val="11"/>
        <color theme="1"/>
        <rFont val="Calibri"/>
        <family val="2"/>
        <charset val="238"/>
        <scheme val="minor"/>
      </rPr>
      <t>LTD 03 - odstín bílá křídová</t>
    </r>
    <r>
      <rPr>
        <sz val="11"/>
        <color theme="1"/>
        <rFont val="Calibri"/>
        <family val="2"/>
        <charset val="238"/>
        <scheme val="minor"/>
      </rPr>
      <t xml:space="preserve">
Povrchová struktura: kancelářská
ABS hrana: 2,00 mm
Tloušťky: 18/36 mm (dle 2D schémat)</t>
    </r>
    <r>
      <rPr>
        <sz val="11"/>
        <rFont val="Calibri"/>
        <family val="2"/>
        <charset val="238"/>
        <scheme val="minor"/>
      </rPr>
      <t/>
    </r>
  </si>
  <si>
    <t>Popis: Tapety na stěnu - 86,57 m2</t>
  </si>
  <si>
    <t>Popis: číslo a označení místnosti na PVC negativně potištěnou průhlednou samolepkou s UV vytvrditelnými inkousty o rezměrech 0,148 x 0,105 m, nalepení na dveře</t>
  </si>
  <si>
    <t>MONTÁŽ DOPLŇKŮ</t>
  </si>
  <si>
    <t>ROHOVÝ BOX</t>
  </si>
  <si>
    <t>OCHRANNÁ GOLFOVÁ SÍŤ 01 VČETNĚ MONTÁŽE</t>
  </si>
  <si>
    <t>Provedení: 
Barevné provedení: Jemné proužky v odstínech šedé, antracitové, černé, krémové, mocca, bílá
Tloušťka proužků: Šedé - 3 mm; antracitové - 3 mm, 5 mm; černá - 3mm, 5 mm; krémová - 3 mm, 5 mm, mocca - 3 mm, 4 mm, 5 mm; bílá - 3 mm
Opakování vzoru pruhů: po cca 37 cm
Složení: 100% akrylové barvené venkovní vlákno
Oděrové otáčky (Martindale): 17.000 cyklů (UNI EN iso 12947-2)
Stálobarevnost při slunečních a jiných vlivech počasí: Stupeň 7/8
Povrchová úprava: Ošetřeno povrchovou teflonovou úpravou odolnou vodě, olejům a zeminám
Potahový materiál splňuje Ekologický standardní test 100 - No. 971521.0</t>
  </si>
  <si>
    <t xml:space="preserve">BOX NA MÍRU B - VYSOKÝ OPĚRÁK
</t>
  </si>
  <si>
    <t>Rozměry: 320x70x135 cm</t>
  </si>
  <si>
    <t>POLSTR S PASPULÍ</t>
  </si>
  <si>
    <t xml:space="preserve">Materiál, provedení: 
Ocelová profilová (40x20mm)  kostra doplněná tahokovovými plochami.
Ocel, lakována 100 % polyesterovým lakem. Tato úprava vytvoří efektivní ochranu proti korozi. </t>
  </si>
  <si>
    <t>Popis: 
Celočalounění vnitřní  polst s paspulí pro Zahradní židle s područkami</t>
  </si>
  <si>
    <t>Rozměry:  Přizpůsobené na míru zahradní židli. Sedáková část - vyšší pěna.</t>
  </si>
  <si>
    <t>Celkové rozměry*: 459x170x77,8/110 cm</t>
  </si>
  <si>
    <t>Celkové rozměry*: 500x170x133 cm</t>
  </si>
  <si>
    <t>PRACOVNÍ  STOLOVÁ DESKA NA KONZOLÁCH</t>
  </si>
  <si>
    <t>Celkové rozměry*: 182x59x32,5 cm</t>
  </si>
  <si>
    <t>Provedení:
LTD 03 - odstín bílá křídová
Povrchová struktura: kancelářská
ABS hrana: 2,00 mm
Tloušťky: 25 mm (dle 2D schémat)
5x</t>
  </si>
  <si>
    <t>Celková rozměr*: 182x35x32,5 cm</t>
  </si>
  <si>
    <t xml:space="preserve">Provedení:
LTD 03 - odstín bílá křídová
Povrchová struktura: kancelářská
ABS hrana: 2,00 mm
Tloušťky: 25 mm </t>
  </si>
  <si>
    <t>STŮL 70x70 cm</t>
  </si>
  <si>
    <t>Provedení: LTD - DEKOR DŘEVA, TL. 18 mm
Kovové podnoží
Celkový rozměr: 70x70x75 cm</t>
  </si>
  <si>
    <t>Celkové rozměry: 175x170x84 cm</t>
  </si>
  <si>
    <t>Provedení:
Syntetická useň, barva antracit, proševy bílou nití</t>
  </si>
  <si>
    <t xml:space="preserve">KŘESLO - UŠÁK
( Šedý odstín s akcentem do fialové)
</t>
  </si>
  <si>
    <t>KŘESLO - UŠÁK
(Černo bílé pruhy  s jemnou strukturální kresbou ve tvaru šipek)</t>
  </si>
  <si>
    <t xml:space="preserve">ŠITÍ </t>
  </si>
  <si>
    <t>Popis: 
Pocitově odlehčená barové židle s poloočalouněným dřevěným korpusem</t>
  </si>
  <si>
    <t>BOX NA MÍRU C - VYSOKÝ OPĚRÁK</t>
  </si>
  <si>
    <t>Provedení čalounění:
Semi-anilínová kůže: tmavě antracitovo-fialový odstín
Původ – Evropa
Tloušťka: 1.0 mm–1.2 mm
Odolnost: DIN EN 13336, DIN EN ISO 11640
Odolnost barev při tření:
        Na sucho – 500 cyklů ≥ 4
        Na mokro – 80 cyklů ≥ 3/4
Odolnost barev na sluneční záři: DIN EN 13336, DIN EN ISO 105-B02
Odolnost proti roztrhnutí ≥ 30 N
Odolnost při ohybu ≥ 50 000 cyklů
Přilnavost povrchové úpravy ≥ 3,5 N</t>
  </si>
  <si>
    <t>Provedení čalounění: 
Semi-anilínová kůže: černý odstín
Původ – Evropa
Tloušťka: 1.0 mm–1.2 mm
Odolnost: DIN EN 13336, DIN EN ISO 11640
Odolnost barev při tření:
        Na sucho – 500 cyklů ≥ 4
        Na mokro – 80 cyklů ≥ 3/4
Odolnost barev na sluneční záři: DIN EN 13336, DIN EN ISO 105-B02
Odolnost proti roztrhnutí ≥ 30 N
Odolnost při ohybu ≥ 50 000 cyklů
Přilnavost povrchové úpravy ≥ 3,5 N</t>
  </si>
  <si>
    <t>Čalouněný sedák:
Provedení: Semi-anilínová kůže: černý odstín
Původ – Evropa
Tloušťka: 1.0 mm–1.2 mm
Odolnost: DIN EN 13336, DIN EN ISO 11640
Odolnost barev při tření:
        Na sucho – 500 cyklů ≥ 4
        Na mokro – 80 cyklů ≥ 3/4"
Odolnost barev na sluneční záři: DIN EN 13336, DIN EN ISO 105-B02
Odolnost proti roztrhnutí ≥ 30 N
Odolnost při ohybu ≥ 50 000 cyklů
Přilnavost povrchové úpravy ≥ 3,5 N</t>
  </si>
  <si>
    <t>Rozměry: 40/81/v.107 cm</t>
  </si>
  <si>
    <t>BOX NA MÍRU A - VYSOKÝ OPĚRÁK</t>
  </si>
  <si>
    <t xml:space="preserve">KŘESLO </t>
  </si>
  <si>
    <t>1ks</t>
  </si>
  <si>
    <t>1NP - mobiliář</t>
  </si>
  <si>
    <t>Materiálové vzorky</t>
  </si>
  <si>
    <t>Semi-anilínová kůže: tmavě antracitovo-fialový odstín</t>
  </si>
  <si>
    <t>Semi-anilínová kůže: černý odstín</t>
  </si>
  <si>
    <t>Provedení:
Potahový materiál - složení: 100% PU
Základní složka: 41% Kůže, 39% PES, 20% CO
Odstín: Lila (tmavší)
Oděrové otáčky: 100 000 cycles
Váha: 760g+/-5%</t>
  </si>
  <si>
    <t>Potahový materiál
Složení: 100% PU
Základní složka: 41% Kůže, 39% PES, 20% CO
Odstín: Lila (tmavší)
Oděrové otáčky: 100 000 cycles
Váha: 760g+/-5%</t>
  </si>
  <si>
    <t>Provedení: tapety z PVC folie speciálně určené pro polep zdí s matnou polymerickou laminací, potištěné technologií s UV vytvrditelnými inkousty</t>
  </si>
  <si>
    <t xml:space="preserve">Popis: 
Volná police na konzolách
</t>
  </si>
  <si>
    <t>Řešení: 
LTD - police  ukotvená na kovových konzolách</t>
  </si>
  <si>
    <t xml:space="preserve">Popis: 
Pracovní stolová deska ukotvená na konzolách
</t>
  </si>
  <si>
    <t>DĚTSKÉ PODLOŽKY</t>
  </si>
  <si>
    <t>VODONEPROPUSTNÉ CHRÁNIČE MATRACÍ</t>
  </si>
  <si>
    <t>Popis:
Kombinace PE (polyetylén) záteru na froté úpletu.
V rozích chránice jsou gumy pro uchycení na matraci.</t>
  </si>
  <si>
    <t>DRŽÁK NA REZEVNÍ TOALETNÍ PAPÍR</t>
  </si>
  <si>
    <t>Provedení: pochromovaná mosaz, lesklý povrch</t>
  </si>
  <si>
    <t>Popis: Držák na rezervní toaletní papír</t>
  </si>
  <si>
    <t>Rozměry VxŠxH: 165 x 60 x 75 mm</t>
  </si>
  <si>
    <t>Popis: WC štětka, volně stojící</t>
  </si>
  <si>
    <t>DĚTSKÁ ŽIDLE S PODNOSEM</t>
  </si>
  <si>
    <t>Popis: Vysoká dětská židle s podnosem</t>
  </si>
  <si>
    <t>Provedení:
Sedák: polypropylenový plast
Noha: ocel, pigmentovaná epoxidová pryskyřice/polyesterová prášková vrstva
Noha: polypropylenový plast, polyethylenový plast
Pružina/ Kolík: ocel
Podnos k vysoké židli: polypropylenový plast</t>
  </si>
  <si>
    <t xml:space="preserve">ZAHRADNÍ ŽIDLE S PODRUČKAMI </t>
  </si>
  <si>
    <t>Křeslo s dřevěnými područkami</t>
  </si>
  <si>
    <t>Popis: Křeslo s dřevěnou kostrou a područkami, vložený čalouněný sedák</t>
  </si>
  <si>
    <t>Detaily prošití jednojehlou, boční příhraň</t>
  </si>
  <si>
    <t>PROUTĚNÝ KOŠ NA ŠPINAVÉ RUČNÍKY</t>
  </si>
  <si>
    <t>Provedení: Přírodní proutěný koš</t>
  </si>
  <si>
    <t>Rozměry: 47x35x61 cm</t>
  </si>
  <si>
    <t>Provedení:
Roletka na konzolky 
Látka: bílá propustná látka, 100% PES, odraz světla (reflexe) 60%, pohlcení světla (absorbce) 21%, propustnost světla 19%
Ovládání řetízkové</t>
  </si>
  <si>
    <t xml:space="preserve">Rozměry: výška roletky ve srolovaným stavu je 150mm včetně zátěžového profilu, hloubka roletky 900 – 1000mm </t>
  </si>
  <si>
    <t>ZASTÍNOVACÍ TECHNOLOGIE</t>
  </si>
  <si>
    <t>Popis: 
Čalouněné křeslo na dřevěném ponoží</t>
  </si>
  <si>
    <t>Provedení čalounění:
Látka: Šedý odstín s akcentem do fialové;
Složení: 90% Čisté nové vlny, 10% FR Viskoza;
40 000 oděrových otáček Martindale;
Hmotnost: 330g/m2 ±5% (420g/lin.m. ±5%)
Hořlavost: BS EN 1021 - 1: 2006 (cigarety); BS EN 1021 - 2:2006; BS 7176 :2007 Nízké riziko; BS 5852 :2006 (4 z 5); BS 7176: 2007 Střední riziko
Záruka na potahový materiál: 5 let
Ekologické likvidace potahového materiálu odpovídá požadavkům pro ekologickou obnovitelnost a kompostování schopnost.
Řešení proševů: 
Dvojitý prošev po bocích křesla, přední hrany područek - přešití švů jednojehlou  v černé niti.
Vnitřní výplň sedáku: Pryžtextilní popruhy</t>
  </si>
  <si>
    <t>VYSAVAČ</t>
  </si>
  <si>
    <t>Popis: vysavač na suché i mokré vysávání, lamelový filtr, systém elektrického oklepu Push&amp;Clean, sání vzduchu: 3700 l/min, 59 dB, podtlak 250 mbar, kabel 7,5 metrů, kapacita nádrže: 30 l, 230V, 1500W, váha 10 kg</t>
  </si>
  <si>
    <t>Rozměry VxŠxH: 595x380x450 mm</t>
  </si>
  <si>
    <t xml:space="preserve">KŘESLO S DŘEVĚNÝMI PODRUČKAMI
</t>
  </si>
  <si>
    <t>Popis: Skříňový úložný prostor - knihovna</t>
  </si>
  <si>
    <t>Provedení:
Pohledové části: Matný stříkaný lak - Bílá signální RAL9003
Nepohledové části: LTD 03 - odstín bílá křídová
Povrchová struktura: kancelářská
ABS hrana: 2,00 mm
Tloušťky: 18/36 mm (dle 2D schémat)
Posuvné dveře - uzamykatelné
Boční část - otevřený regál - knihovna</t>
  </si>
  <si>
    <t>Hmotnost minimálně: 9 kg</t>
  </si>
  <si>
    <t>Hmotnost minimálně: 13 kg</t>
  </si>
  <si>
    <t>Provedení čalounění: Látka: 
100% PP-FR
Potahová textílie neobsahuje žádné chemické přísady. Naprosto recyklovatelný potah.
Odolný proti plísní a bakterií. Ohniovzdornost tř. 1. Nešpinivá úprava. Prodyšnost. 
Vzor musí navazovat dle 2D schéma
Podnož: KOV, Nástřik matný  - antracit; Barva: RAL 000 25 000</t>
  </si>
  <si>
    <t>Popis: 
Křeslo s vysokými zády a opěrákem
Područka, odkládací čalouněný stolek součástí křesla</t>
  </si>
  <si>
    <t>STŮL</t>
  </si>
  <si>
    <t>Nový soutěžený rozpočet</t>
  </si>
  <si>
    <t>OSVĚTLENÍ 1PP</t>
  </si>
  <si>
    <t>označení svítidla</t>
  </si>
  <si>
    <t>typ svítidla
ilustrační obrázek</t>
  </si>
  <si>
    <t>popis svítidla</t>
  </si>
  <si>
    <t>ks/bm</t>
  </si>
  <si>
    <t>1</t>
  </si>
  <si>
    <t>zapuštěné stropní svítidlo</t>
  </si>
  <si>
    <t>Průměr 77 mm, IP 20, 230 V, max. 50 W, bílá barva, materiál hliník</t>
  </si>
  <si>
    <t>2</t>
  </si>
  <si>
    <t>zapuštěný stropní downlight</t>
  </si>
  <si>
    <t>3</t>
  </si>
  <si>
    <t>difusor pro downlight</t>
  </si>
  <si>
    <t>4</t>
  </si>
  <si>
    <t>reflektor pro eurošínu</t>
  </si>
  <si>
    <t>reflektor vč. Úchytu na eurošínu – délka 265 x šířka 147 x výška 170 mm, IP 20, 230 V   1x HIT-TC-CE 20 W, G 8,5, bílá barva, naklápění pod úhlem 80°,variabilní všemi směry, EVG</t>
  </si>
  <si>
    <t>5</t>
  </si>
  <si>
    <t>svítidlo pro eurošínu</t>
  </si>
  <si>
    <t>zářivkové svítidlo vč. Úchytu na eurošínu - délka 1187 x šířka 100 x výška 150mm, IP 20, osazeno rastrovou mřížkou, 1x T16, G5, 230 V, 54 W EVG, bílá barva</t>
  </si>
  <si>
    <t>6</t>
  </si>
  <si>
    <t>Led pásek</t>
  </si>
  <si>
    <t>LED pásek na sklolaminátovém  podkladu v ALU liště přisazené 800 lm/m, 12,3 W/m, teplá bílá</t>
  </si>
  <si>
    <t>7</t>
  </si>
  <si>
    <t>přisazené stropní svítidlo</t>
  </si>
  <si>
    <t>zářivkové svítidlo IP 65, délka 1570 x šířka 160 x výška 100 mm, T16 G5 2x58 W EVG, šedá barva, čirý polycarbonátový difusor, variabilní pro možnost párování případného vyvěšení nad pracovní plochu</t>
  </si>
  <si>
    <t>CELKEM 1PP</t>
  </si>
  <si>
    <t>OSVĚTLENÍ 1NP</t>
  </si>
  <si>
    <t>8</t>
  </si>
  <si>
    <t>zapuštěné stropní svítidlo výklopné</t>
  </si>
  <si>
    <t>Průměr 80 mm, IP 20, 230 V, max. 50 W, bílá barva, materiál hliník</t>
  </si>
  <si>
    <t>Průměr 230 mm, výška 105 mm, IP 20, 230 V,        
2x TC-TEL 26/32/42 W EVG, bílá barva, materiál hliník + žárový plech</t>
  </si>
  <si>
    <t>Průměr 230 mm, polycarbonát, IP 44, s  bílým rámečkem</t>
  </si>
  <si>
    <t>9</t>
  </si>
  <si>
    <t>výklopné stropní zapuštěné svítidlo</t>
  </si>
  <si>
    <t>Průměr 126 mm, výška 109 mm, IP 40, 230 V výklopné 70 – 350 st., 1x HIT-TC-CE max. 35W, bílé</t>
  </si>
  <si>
    <t>LED pásek RGB na sklolaminátovém tištěném podkladu v ALU liště přisazené
800 lm/m, 12,4 W/m,</t>
  </si>
  <si>
    <t>LED pásek na sklolaminátovém tištěném podkladu v ALU liště přisazené
800 lm/m, 12,3 W/m, teplá bílá</t>
  </si>
  <si>
    <t>zářivkové svítidlo IP 65, 1570 x 160 x 100 mm       
2x58 W EVG, šedá barva</t>
  </si>
  <si>
    <t>zapuštěné svítidlo do země</t>
  </si>
  <si>
    <t>Průměr 120 mm, hloubka 126 mm, IP 67, GU 10,    230 V, opálové sklo, s pohledovými zápustnými šrouby</t>
  </si>
  <si>
    <t>stropní zapuštěné svítidlo</t>
  </si>
  <si>
    <t>Průměr 35 mm, hloubka 29 mm, perlchrom, 2W LED, IP 54, 12 stupnů rozptyl, 2900 K + trafo pro 1-10 LED, tříštivá čočka z PVC</t>
  </si>
  <si>
    <t>zpuštěné stropní svítidlo</t>
  </si>
  <si>
    <t>Průměr 80 mm, hloubka 110 mm, GU 5,3, 12 V, 50W, IP 65, bílá barva</t>
  </si>
  <si>
    <t>zapuštěné nástěnné svítidlo</t>
  </si>
  <si>
    <t>80 x 80 x 32 mm, 12 V, 20W, šedá barva, vč. montážního boxu</t>
  </si>
  <si>
    <t>nástěnné svítidlo</t>
  </si>
  <si>
    <t>přisazené nerezové svítidlo, svícení přímé/nepřímé kryt nerez + matné sklo, délka 119 cm, výška 7 cm, hloubka 85 mm, 2x T16 54 W EVG, detail svítidla bez pohledových šroubovaných spojů</t>
  </si>
  <si>
    <t>CELKEM 1NP</t>
  </si>
  <si>
    <t>OSVĚTLENÍ 2NP</t>
  </si>
  <si>
    <t>přisazený stropní downlight</t>
  </si>
  <si>
    <t>Průměr 280 mm, výška 120 mm, IP 20, 230 V,
2x TC-TEL 18 W EVG, bílá barva, materiál hliník + žárový plech</t>
  </si>
  <si>
    <t>LED pásek na sklolaminátovém tištěném spoji  v ALU liště přisazené 800 lm/m, 12,3 W/m, teplá bílá</t>
  </si>
  <si>
    <t>Průměr 120 mm, hloubka 126 mm, IP 67, GU 10,    230 V, opálové sklo, pohledové zápustné šrouby</t>
  </si>
  <si>
    <t>textilní svítidlo – plisé, průměr 900 mm, 3x E27,      42 W, smetanový odstín</t>
  </si>
  <si>
    <t>23</t>
  </si>
  <si>
    <t>stolní lampa</t>
  </si>
  <si>
    <t>Lampa 150 x 150 x 450 mm, smetanové plisse,     E27, 11W, nerezová noha</t>
  </si>
  <si>
    <t>svítidlo se stínidlem + směrovým reflektorem    2xE14, 11 W + 1x1W LED, smetanové lisse, nerezová základna</t>
  </si>
  <si>
    <t>přisazené nástěnné svítidlo</t>
  </si>
  <si>
    <t>svítidlo nad zrcadlo, 631x55x87mm, G13, 18W,  VVG,  nerez, IP44, F, opal difusor</t>
  </si>
  <si>
    <t>přisazené nerezové svítidlo, svícení přímé/nepřímé kryt nerez + matné sklo,
délka 119 cm, výška 7 cm, hloubka 85 mm, 2x T16 54 W EVG, detail svítidla 
bez pohledových šroubovaných spojů</t>
  </si>
  <si>
    <t>CELKEM 2NP</t>
  </si>
  <si>
    <t>POZN.: V DODÁVCE SVÍTIDEL JSOU ZAHNUTY PŘÍSLUŠNÉ TECHNOLOGIE A ZDROJE.</t>
  </si>
  <si>
    <t>PROJEKTOR</t>
  </si>
  <si>
    <t>FLIPCHART</t>
  </si>
  <si>
    <t>ÚLOŽNÝ PROSTOR</t>
  </si>
  <si>
    <t>28</t>
  </si>
  <si>
    <t>1.05 Snack</t>
  </si>
  <si>
    <t>1.06 Jídelna</t>
  </si>
  <si>
    <t>1.07 Odělená jídelna</t>
  </si>
  <si>
    <t>TENKÝ TELEVIZOR LED 55"</t>
  </si>
  <si>
    <t xml:space="preserve">Popis:, TENKÝ KOVOVÝ RÁM Full HD Rozlišení 1.920 x 1.080, 3 konektory HDMI,3 konektory USB,1 konektor pro sluchátka,Vestavěný modul pro připojení k bezdrátové síti LAN,1 komponentní vstup (Y / Pb / Pr),1 kompozitní vstup (AV) (společné použití pro komponentní vstup Y),1 digitální zvukový výstup (optický),SCART,1 vstup RF (vstup pozemního / kabelového vysílání),1 vstup RF (vstup satelitního vysílání),1 zvukový vstup DVI (mini jack),1 konektor Ethernet (LAN), Energetická třída A
Zdroj napájení 220 – 240 V, 60 Hz,Ekologický snímač,,Funkce automatického vypnutí,Hodiny a časovač zapnutí / vypnutí,Méně než 0,1 W,Časovač spánku, 3D zvuk Dolby Digital Plus / Dolby Pulse
DNSe,Digitální výstup dts 2.0+,Zvukový výkon 2 x 10 W, Podpora 3D formátu,3D převodník,3D zvuk
</t>
  </si>
  <si>
    <t>37</t>
  </si>
  <si>
    <t>Flipchart</t>
  </si>
  <si>
    <t xml:space="preserve">Popis: Koš nášlapný </t>
  </si>
  <si>
    <t>Popis: Ložní souprava jedno-barevná</t>
  </si>
  <si>
    <t>Materiál:  plast, barva šedá/chrom</t>
  </si>
  <si>
    <t>Popis: 
Zahradní židle s područkami, celoroční
Područky rovné s masivní dřevinou exotickeho původu, certifikát FSC, povrchová úprava olejováním pro exteriérové použití</t>
  </si>
  <si>
    <t xml:space="preserve">Prostor: 1NP - 1.02
</t>
  </si>
  <si>
    <t xml:space="preserve">Rozměry:
Celková výška: 88 cm
Výška sedu: 47 cm
Hloubka: 57 cm
Šíře: 59 cm
Výška područky: 67 cm
</t>
  </si>
  <si>
    <t>120 x 120 mm, závěs 350 – 2500 mm, E27, červený přívod, závěs i objímka svítidla</t>
  </si>
  <si>
    <t xml:space="preserve">225 x 100 x 65 mm, černé, 2 x GU 10, 50W, 230 V otočná a výškově stavitelná stínítka zdrojů, materiál hliník
</t>
  </si>
  <si>
    <t>svítidlo vyrobeno z materiálu (stupeň hořlavosti 0 podle EN 13051-1) černý matný lakovaný povrch, svícení přímé/nepřímé, 4x AR111, G 53, 12 V  8x T16, G5, 230V, 14-24 W, multiwatt EVG</t>
  </si>
  <si>
    <t>Mořená dýha do antracitového odstínu: Dýha - ořech americký, FSC certifikace
Tloušťka dýhy: 0,55-0,6 mm
Povrchová úprava: Polyuretanový lak</t>
  </si>
  <si>
    <t xml:space="preserve">Vnější část:
Sklo 10 mm, polep pískovanou fólií ; 
podsvícení LED po celé délce obvodu oplepu; Ovládání z vnitřní strany recepčního pultu. Barvy skleněné plochy recepce je možné díky světelným technologiím upravovat a různě volit.
Okopový sokl - Nástřik matný  - antracit 
Barva: RAL 000 25 000 - výška = 10 cm
Horní deska, boky: 
Mořená dýha do antracitového odstínu: Dýha - ořech americký, FSC certifikace
Tloušťka dýhy: 0,55-0,6 mm
Povrchová úprava: Polyuretanový lak
</t>
  </si>
  <si>
    <t>Vnitřní část:
Obvodové boky - Dýha - Mořená dýha do antracitového odstínu: Dýha - ořech americký, FSC certifikace
Tloušťka dýhy: 0,55-0,6 mm
Povrchová úprava: Polyuretanový lak (viz "Vnější část")
Ostatní:
LTD 02 - odstín šedo černá až černá (vyvřelý čedič)
Povrchová struktura: perlování
ABS hrana: 2,00 mm
Tloušťky: 18/36 mm (dle 2D schémat)</t>
  </si>
  <si>
    <t xml:space="preserve">Popis: 
Posuvné interiérové dveře pro prostor 1.03A v podobě dýhované desky. Sestava ze 2 ks desek.
Provedení:
MOŘENÁ DÝHA DO ANTRACITOVÉHO ODSTÍNU
Mořená dýha do antracitového odstínu: Dýha - ořech americký, FSC certifikace
Tloušťka dýhy: 0,55-0,6 mm
Povrchová úprava: Polyuretanový lak
</t>
  </si>
  <si>
    <t>Popis: 
Posuvné interiérové dveře pro zkoušecí kabinku prostoru 1.04
v podobě dýhované desky (1 ks desky).
Posuvné dveře se otevírají na levou stranu, zajíždí před obklad, směrem ke skleněné stěně.
Provedení:
MOŘENÁ DÝHA DO ANTRACITOVÉHO ODSTÍNU
Mořená dýha do antracitového odstínu: Dýha - ořech americký, FSC certifikace
Tloušťka dýhy: 0,55-0,6 mm
Povrchová úprava: Polyuretanový lak</t>
  </si>
  <si>
    <t>Provedení:
Určení m ateriálu dle 2D SCHÉMA
Pohledové části:
DÝHA OŘECH AMERICKÝ
Dýha - ořech americký, FSC certifikace
Tloušťka dýhy: 0,55-0,6 mm
Povrchová úprava: Polyuretanový lak
MOŘENÁ DÝHA DO ANTRACITOVÉHO ODSTÍNU
Mořená dýha do antracitového odstínu: Dýha - ořech americký, FSC certifikace
Tloušťka dýhy: 0,55-0,6 mm
Povrchová úprava: Polyuretanový lak
Rovnoramenné držáky:  Nástřik matný  - antracit, Barva: RAL 000 25 000
Lomené ramennové držáky:  Nástřik matný  - antracit, Barva: RAL 000 25 000
Nepohledové části:
LTD 02 - odstín šedo černá až černá (vyvřelý čedič)
Povrchová struktura: perlování
ABS hrana: 2,00 mm
Tloušťky: 18/36 mm (dle 2D schémat)</t>
  </si>
  <si>
    <t xml:space="preserve">Provedení:
Pohledové části:
DÝHA OŘECH AMERICKÝ
Dýha - ořech americký, FSC certifikace
Tloušťka dýhy: 0,55-0,6 mm
Povrchová úprava: Polyuretanový lak
Povrchová úprava: Polyuretanový lak
Rovnoramenné držáky:  10ks, nástřik matný  - antracit, Barva: RAL 000 25 000
Čalouněná deska pro informační účely apod.:
Výplň studená pěna, deskový materiál na bázi dřeva, uchycení skrytým kováním, potahový materiál: látka - černá (viz specifikace potahového materiálu)
Potahový materiál: Látka - Černý odstín s jemnou strukturální kresbou ve tvaru šipek
100% PP-FR
Potahová textílie neobsahuje žádné chemické přísady. Naprosto recyklovatelný potah.
Odolný proti plísní a bakterií. Ohniovzdornost tř. 1. Nešpinivá úprava. Prodyšnost. 
</t>
  </si>
  <si>
    <t>Provedení: Stolová deska: DÝHA OŘECH AMERICKÝ
Dýha - ořech americký, FSC certifikace
Tloušťka dýhy: 0,55-0,6 mm
Povrchová úprava: Polyuretanový lak
Povrchová úprava podnože: Nástřik matný  - antracit , Barva: RAL 000 25 000
Centrální stolová podnož se čtvercovou základnou 45x45x2 cm, středým kvádrem 7x7x71 cm</t>
  </si>
  <si>
    <t>Provedení: Stolová deska: DÝHA OŘECH AMERICKÝ
Dýha - ořech americký, FSC certifikace
Tloušťka dýhy: 0,55-0,6 mm
Povrchová úprava: Polyuretanový lak
Povrchová úprava podnože: Nástřik matný  - antracit , Barva: RAL 000 25 000
2x Centrální stolová podnož se čtvercovou základnou 45x45x2 cm, středým kvádrem 7x7x71 cm</t>
  </si>
  <si>
    <t>Podnoží:
Kovové, Nástřik matný  - antracit,  barva: RAL 000 25 000
Řěšení podnoží:
4-nohá konstrukce, přadní nohy kulatina Ø15 mm, zadní nohy čtvercová profil 15x15 mm
Konstrukční profil pro odložení nohou  Ø12 mm
Dřevěná skořepina:
Ohýbaná buková překližka, moření  do antracitového odstínu; Povrchová úprava: Polyuretanový lak</t>
  </si>
  <si>
    <t>Provedení:
MOŘENÁ DÝHA DO ANTRACITOVÉHO ODSTÍNU
Mořená dýha do antracitového odstínu: Dýha - ořech americký, FSC certifikace
Tloušťka dýhy: 0,55-0,6 mm
Povrchová úprava: Polyuretanový lak
Okopový sokl, kulatina:
Kov, nástřik matný  - antracit Barva: RAL 000 25 000
Sklo: Tl. 10 mm, pískovaná fólie</t>
  </si>
  <si>
    <t xml:space="preserve">Provedení:
Pohledové části:
MOŘENÁ DÝHA DO ANTRACITOVÉHO ODSTÍNU
Mořená dýha do antracitového odstínu: Dýha - ořech americký, FSC certifikace
Tloušťka dýhy: 0,55-0,6 mm
Povrchová úprava: Polyuretanový lak
Nepohledové části:
LTD 02 - odstín šedo černá až černá (vyvřelý čedič)
Povrchová struktura: perlování
ABS hrana: 2,00 mm
Tloušťky: 18/36 mm (dle 2D schémat)
Celkem 3x  výškově stavitelná vnitřní police
2x zásuvka - Zátěžové kování
Podélná zafrézovaná úchytka - povrchová úprava - Nástřik matný  - antracit, Barva: RAL 000 25 000
3x posuvné dveře - Zátěžové kování
Podélná zafrézovaná úchytka - povrchová úprava - Nástřik matný  - antracit, Barva: RAL 000 25 000
</t>
  </si>
  <si>
    <t>Provedení:
Provedení:
Pohledové části:
MOŘENÁ DÝHA DO ANTRACITOVÉHO ODSTÍNU
Mořená dýha do antracitového odstínu: Dýha - ořech americký, FSC certifikace
Tloušťka dýhy: 0,55-0,6 mm
Povrchová úprava: Polyuretanový lak
Nepohledové části:
LTD 02 - odstín šedo černá až černá (vyvřelý čedič)
Povrchová struktura: perlování
ABS hrana: 2,00 mm
Tloušťky: 18/36 mm (dle 2D schémat)
Celkem 3x  výškově stavitelná vnitřní police
3x posuvné dveře - Zátěžové kování
Podélná zafrézovaná úchytka - povrchová úprava - Nástřik matný  - antracit, Barva: RAL 000 25 000
UKOTVENÍ DO ZDI</t>
  </si>
  <si>
    <t>Provedení:
MOŘENÁ DÝHA DO ANTRACITOVÉHO ODSTÍNU
Mořená dýha do antracitového odstínu: Dýha - ořech americký, FSC certifikace
Tloušťka dýhy: 0,55-0,6 mm
Povrchová úprava: Polyuretanový lak
Skleněné výplně pískovaná fólie matná - sklo 10mm</t>
  </si>
  <si>
    <t>Stolová deska: 
DÝHA OŘECH AMERICKÝ
Dýha - ořech americký, FSC certifikace
Tloušťka dýhy: 0,55-0,6 mm
Povrchová úprava: Polyuretanový lak</t>
  </si>
  <si>
    <t xml:space="preserve">Provedení:
Pohledové části spodního úložného prostoru:
MOŘENÁ DÝHA DO ANTRACITOVÉHO ODSTÍNU
Mořená dýha do antracitového odstínu: Dýha - ořech americký, FSC certifikace
Tloušťka dýhy: 0,55-0,6 mm
Povrchová úprava: Polyuretanový lak
Nepohledové části spodního úložného prostoru:
LTD 02 - odstín šedo černá až černá (vyvřelý čedič)
Povrchová struktura: perlování
ABS hrana: 2,00 mm
Tloušťky: 18/36 mm (dle 2D schémat)
Pracovní deska: 
KONGLOMEROVANÝ KÁMEN
Tříděné křemičité písky, jemná textura povrchu, barva černý diamant, tloušťka 30 mm, povrchová úprava: Broušený povrch
Osvědčení Státního zdravotního ústavu o zdravotní nezávadnosti.
Obklad: Zrcadlo
Police: Sklo s pískovanou fólií, tl. 20 mm
</t>
  </si>
  <si>
    <t>18 ks - 2NP - buňka 1-6</t>
  </si>
  <si>
    <t>28 ks - 1PP - 0.04 dámská šatna</t>
  </si>
  <si>
    <t>60ks - 1PP - 0.07 pánská šatna</t>
  </si>
  <si>
    <t>28ks - 1NP - 1.03A - šatna</t>
  </si>
  <si>
    <t>Umístění: 1PP 0.04 (2 ks), 0.07</t>
  </si>
  <si>
    <t>Umístění: 2NP buňka 1- 6 (po 1 ks)</t>
  </si>
  <si>
    <t>0.06</t>
  </si>
  <si>
    <t>0.09</t>
  </si>
  <si>
    <t>0.11</t>
  </si>
  <si>
    <t>0.12</t>
  </si>
  <si>
    <t>1.08</t>
  </si>
  <si>
    <t>1.20</t>
  </si>
  <si>
    <t>2NP buňka 1- 6 (po 1 ks)</t>
  </si>
  <si>
    <r>
      <t>Praní při 60</t>
    </r>
    <r>
      <rPr>
        <sz val="11"/>
        <rFont val="Calibri"/>
        <family val="2"/>
        <charset val="238"/>
      </rPr>
      <t xml:space="preserve">° C, 2NP buňka 1- 6 </t>
    </r>
  </si>
  <si>
    <t>místnost 0.13</t>
  </si>
  <si>
    <t xml:space="preserve">2NP buňka 1- 6 </t>
  </si>
  <si>
    <t>Umístění: 0.04, 0.06, 0.07, 0.09, 0.11, 0.12, 1.08, 1.11, 1.12, 1.16, 1.20 po 1ks</t>
  </si>
  <si>
    <t>Rozměry: VxŠxH 90x58x62 cm, místnost 1.07</t>
  </si>
  <si>
    <t>Průměr 230 mm, výška 105 mm, IP 20, 230 V,           2x TC-TEL 26/32/42 W EVG, bílá barva, materiál hliník + žárový plech</t>
  </si>
  <si>
    <t>Průměr 280 mm, výška 120 mm, IP 20, 230 V,  2x TC-TEL 18 W EVG, bílá barva, materiál hliník + žárový plech</t>
  </si>
  <si>
    <t>Provedení:navazuje jako součást nábytkové sestavy "11"
LTD 01 - textura Ořechu evropského
Povrchová struktura: dřevní pór
ABS hrana: 2,00 mm
Tloušťky: 18/36 mm (dle 2D schémat)</t>
  </si>
  <si>
    <t xml:space="preserve">Provedení: Širokoúhlý LCD instalační projektor s formátem obrazu 16:10 a výkonem 3 500 lumenů , rozlišení WXGA (1280x800) , odolný proti prachu. 2x manuální zoom /F 1.7-2.6, f 21.6-43.0mm/ a H/V posun objektivu -  Wired LAN connector: RJ-45, bezdrátové připojení počítačů,  vertikální korekce lichoběžníkového zkreslení +-30°, funkce přímého vypínání, velikost obrazu 0,838- 7,620 m diagonálně, projekční vzdálenost 1,1 - 17,2 m, 
Vstupy: HDMI IN, DVI-I IN, COMPUTER (RGB) IN, VIDEO IN, S-VIDEO IN, AUDIO IN 1, AUDIO IN 2, AUDIO IN 3, AUDIO OUT, SERIAL IN, LAN, WIRELESS MODULE 
</t>
  </si>
  <si>
    <t>EXTERIÉR DĚTSKÉ HŘIŠTĚ</t>
  </si>
  <si>
    <t>DĚTSKÝ DOMEK</t>
  </si>
  <si>
    <t>KLOUZAČKA</t>
  </si>
  <si>
    <t>OHRADNÍK NA PÍSEK</t>
  </si>
  <si>
    <t>Materiál, provedení: plast</t>
  </si>
  <si>
    <t>Popis: 
dětská klouzačka doplňující dětský domek</t>
  </si>
  <si>
    <t>Barva: veselé barvy</t>
  </si>
  <si>
    <t>Rozměry:  Přizpůsobené na míru dětskému domku s možností klouzání dětí do věku 10-ti let</t>
  </si>
  <si>
    <t>Popis: Dřevěný ohradník na písek čtvercového tvaru vyrobený z kulatiny</t>
  </si>
  <si>
    <t>PÍSEK</t>
  </si>
  <si>
    <t>Popis: bílý křemičitý písek</t>
  </si>
  <si>
    <t>Přibližné rozměry: 150 x 150 x 100 cm</t>
  </si>
  <si>
    <t>Provedení: plast
Barevné provedení: veselé barvy</t>
  </si>
  <si>
    <t>Rozměry minimálně : 150 x 150 x 20 cm</t>
  </si>
  <si>
    <t>Objem přibližné :písek dodat v množství, které zaplní do výšky 10 cm připravený ohradník na písek</t>
  </si>
  <si>
    <t>Popis: 
dětský domek ve stylu pernikove chaloupky, do kterého je možné vstoupit minimálně dvou dětem a má minimálně jedno oteviraci okno</t>
  </si>
  <si>
    <t xml:space="preserve">VĚŠÁKOVÁ STĚNA SE ZRCADLEM </t>
  </si>
  <si>
    <t>motoricky ovládaná projekční plocha, splňuje vysoké nároky kvalitních pláten. Ocelový čtvercový tubus 10,5x10,5 cm bílé barvy ).Automatické koncové spínače zajišťují bezpečnou obsluhu. upevňovací elementy posuvné 55 cm po délce tubusu vpravo a vlevo. upevnění na zeď/strop. povrch plátna Typ D (matně bílý) - na textilní bázi, zadní strana černá nebo šedá</t>
  </si>
  <si>
    <t>zastínění světla 1 PP</t>
  </si>
  <si>
    <t xml:space="preserve">STÍNĚNÍ </t>
  </si>
  <si>
    <t>07a</t>
  </si>
  <si>
    <t>07b</t>
  </si>
  <si>
    <t>ŠATNÍ SKŘÍŇ - část SESTAVA ÚP</t>
  </si>
  <si>
    <t>ŠATNÍ SKŘÍŇ - část UMYVADLOVÁ</t>
  </si>
  <si>
    <t>ŠATNÍ SKŘÍŇ - část UMYVADLOVÁ - ZRCADLO</t>
  </si>
  <si>
    <t>VARIABILNÍ SEZENÍ TABURET - část MALÝ</t>
  </si>
  <si>
    <t>ŠATNÍ SKŘÍNĚ- část ZAMYKATELNÁ OBKLAD</t>
  </si>
  <si>
    <t>ŠATNÍ SKŘÍNĚ- část ZAMYKATELNÁ  ZRCADLO</t>
  </si>
  <si>
    <t>ŠATNÍ SKŘÍN - část ZAMYKATELNÁ - obklad</t>
  </si>
  <si>
    <t>ŠATNÍ SKŘÍN - část UMYVADLOVÁ - obklad</t>
  </si>
  <si>
    <t>ŠATNÍ SKŘÍŇ - část ZAMYKATELNÁ - sestava 15 skříní</t>
  </si>
  <si>
    <t>ŠATNÍ SKŘÍŇ - část ZAMYKATELNÁ - sestava 14 skříní</t>
  </si>
  <si>
    <t>ŠATNÍ SKŘÍN - část UMYVADLOVÁ - ZRCADLO</t>
  </si>
  <si>
    <t>VARIABILNÍ SEZENÍ TABURET - část VELKÝ</t>
  </si>
  <si>
    <t>SESTAVA NÁBYTEK DO PRODEJNY 1.04</t>
  </si>
  <si>
    <t>VID 2D schema</t>
  </si>
  <si>
    <t xml:space="preserve">
</t>
  </si>
  <si>
    <t>DEKORACE VČ. INSTALACE</t>
  </si>
  <si>
    <t>Vizuál: tónovaná ilustrační koláž fototapetagrafií s golfovou tématikou</t>
  </si>
  <si>
    <t>Vizuál: neutrální tónovaná ilustrační fototapetagrafie (na této stěně bude zavěšena TV)</t>
  </si>
  <si>
    <t>Vizuál: neutrální tónovaná ilustrační fototapetagrafie</t>
  </si>
  <si>
    <t>Rozměr: 9 fototapeta vesměs rozdílných formátů (1,4 x 0,7, 0,7 x 0,9, 0,5 x 0,5, 0,7 x 0,7, 0,9 x 0,9, 0,356 x 0,5, 0,5 x 0,5, 0,347 x 0,347, 0,5 x 0,353 m)</t>
  </si>
  <si>
    <t>fototapeta NAD LŮŽKO</t>
  </si>
  <si>
    <t>Forma: tištěný fototapeta napnutý na skytý napínací rám o hloubce 2 cm</t>
  </si>
  <si>
    <t>Provedení: zavěšení na zdi, fototapety navrženy s textilním plátnem potažené dřevěné konstrukce o hloubce 2 cm, plátno potištěno technologií s UV vytvrditelnými inkousty</t>
  </si>
  <si>
    <t xml:space="preserve">Forma: tištěné fototapety napnuté na skrytý napínací rám o hloubce 2 cm </t>
  </si>
  <si>
    <t>DVA fototapety NA STĚNU POKOJE</t>
  </si>
  <si>
    <t>fototapety NA STĚNU POKOJE (DVA)</t>
  </si>
  <si>
    <t>Vizuál: barevné ilustrační fototapeta s tématikou areálu</t>
  </si>
  <si>
    <t>Vizuál: tónovaná ilustrační fototapeta s tématikou Hradce Králové</t>
  </si>
  <si>
    <t>Popis: fototapeta různé velikosti s rekreační a areálovou tématikou</t>
  </si>
  <si>
    <t>07c</t>
  </si>
  <si>
    <t>07d</t>
  </si>
  <si>
    <t>07e</t>
  </si>
  <si>
    <t xml:space="preserve"> - žaluzie posuvné ,   Rozměry: výška 320 cm, délka 330 cm</t>
  </si>
  <si>
    <t>ŠATNÍ SKŘÍN - část UMYVADLOVÁ - OBKLAD</t>
  </si>
  <si>
    <t>Rozměry: 270 x 180</t>
  </si>
  <si>
    <t>PROMÍTACÍ PLÁTNO - motoricky ovládaná projekční plocha včetně rámu pro vestavbu do podvěš. stropů</t>
  </si>
  <si>
    <t>2NP---hotel</t>
  </si>
  <si>
    <t>1PP 0.03 Místnost</t>
  </si>
  <si>
    <t>1PP 0.04 DÁMY</t>
  </si>
  <si>
    <t>1PP 0.07 PÁNI</t>
  </si>
  <si>
    <t>Detske_hriste</t>
  </si>
  <si>
    <t>Park Golf -  cenový rozpočet - Vnitřní vybavení</t>
  </si>
  <si>
    <t>automaticka doplňovaná hodnota z dalších listů</t>
  </si>
  <si>
    <t>lze doplnit nebo ponechat hodnotu " nula "</t>
  </si>
  <si>
    <t>2NP - 08;</t>
  </si>
  <si>
    <t>Vzorky k předložení</t>
  </si>
  <si>
    <t>Kůže - bílá křídová barva
Pigmentovaná hovězí kůže, potištěná a dokončená v jednom odstínu. 
Tloušťka 0,9 – 1,0 mm.</t>
  </si>
  <si>
    <t xml:space="preserve">Pevný, pohledově vložený čalouněný sedák i opěrák.
Použitá  kvalitní PUR pěna je H5078 v kombinaci s H3050
Komfortu sezení je dosaženo kombinací taštičkových pružin a kvalitní PUR pěny
jako potahový materiál je navzřena přírodní kůže s přesným šitím na kvalitních strojích.
</t>
  </si>
  <si>
    <t>Rozměry:
výška 85-87 cm, sedadlová výška 47-49 cm, šířka sedadla 45-47 cm, hloubka sedadla 40-42 cm</t>
  </si>
  <si>
    <t>Záruka na soudružnost konstrukce a další části výrobku - 5 let</t>
  </si>
  <si>
    <t>Provedení:
Ručně broušené dubové dřevo namořené do tmavého černého odstínu, kdy je stále znatelná přírodní kresba dubové dřeviny
Křeslo je vyrobeno z ručně broušeného dubového dřeva v kombinaci s ergonomicky tvarovanou překližkou
Jsou použity ekologické, vodou ředitelné laky.</t>
  </si>
  <si>
    <t>Popis: 
Dřevěná jídelní židle bez područek s čalouněným sedákem
Zadní podnoží plynule hmotou navazuje na dřevěný opěrák zad, kde dochází k ergonomickému  ohybu.
Kladen důraz na detail provedení spoje zadního podnoží a oěráku zad.
Přední podnoží obsahuje detaily rádiusů v momentu setkání se sedákouvou hmotou.</t>
  </si>
  <si>
    <t>Provedení: výška 85 - 89 cm, 
Kostra - masiv buk; Moření - vlašský ořech
Čalouněný sedák: 
Bílá kůže - Pigmentovaná hovězí kůže evropského původu s upraveným lícem a dokončená v jednom odstínu anilinovým barvivem. 
Tloušťka 1,3 – 1,5 mm.
Řešení švů: Horní obvodové přešití švů jednojehlou (přední, obě boční strany)
Čalounická výplň PUR pěna</t>
  </si>
  <si>
    <t>Rozměry: 
Celková výška: 85-89 cm
Celková hloubka: 53-55 cm
Celková šířka: 47-49 cm
Výška sedu: 45-47 cm</t>
  </si>
</sst>
</file>

<file path=xl/styles.xml><?xml version="1.0" encoding="utf-8"?>
<styleSheet xmlns="http://schemas.openxmlformats.org/spreadsheetml/2006/main">
  <numFmts count="3">
    <numFmt numFmtId="43" formatCode="_-* #,##0.00\ _K_č_-;\-* #,##0.00\ _K_č_-;_-* &quot;-&quot;??\ _K_č_-;_-@_-"/>
    <numFmt numFmtId="164" formatCode="#,##0\ &quot;Kč&quot;"/>
    <numFmt numFmtId="165" formatCode="#,##0.00\ &quot;Kč&quot;;[Red]#,##0.00\ &quot;Kč&quot;"/>
  </numFmts>
  <fonts count="24">
    <font>
      <sz val="11"/>
      <color theme="1"/>
      <name val="Calibri"/>
      <family val="2"/>
      <charset val="238"/>
      <scheme val="minor"/>
    </font>
    <font>
      <b/>
      <sz val="11"/>
      <color theme="1"/>
      <name val="Calibri"/>
      <family val="2"/>
      <charset val="238"/>
      <scheme val="minor"/>
    </font>
    <font>
      <u/>
      <sz val="11"/>
      <color theme="1"/>
      <name val="Calibri"/>
      <family val="2"/>
      <charset val="238"/>
      <scheme val="minor"/>
    </font>
    <font>
      <sz val="11"/>
      <color theme="1"/>
      <name val="Calibri"/>
      <family val="2"/>
      <charset val="238"/>
    </font>
    <font>
      <sz val="11"/>
      <name val="Calibri"/>
      <family val="2"/>
      <charset val="238"/>
      <scheme val="minor"/>
    </font>
    <font>
      <b/>
      <sz val="11"/>
      <name val="Calibri"/>
      <family val="2"/>
      <charset val="238"/>
      <scheme val="minor"/>
    </font>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1"/>
      <color rgb="FFFF0000"/>
      <name val="Calibri"/>
      <family val="2"/>
      <charset val="238"/>
      <scheme val="minor"/>
    </font>
    <font>
      <sz val="11"/>
      <color rgb="FFFF0000"/>
      <name val="Calibri"/>
      <family val="2"/>
      <charset val="238"/>
      <scheme val="minor"/>
    </font>
    <font>
      <sz val="9.9"/>
      <color theme="1"/>
      <name val="Calibri"/>
      <family val="2"/>
      <charset val="238"/>
    </font>
    <font>
      <vertAlign val="superscript"/>
      <sz val="11"/>
      <color theme="1"/>
      <name val="Calibri"/>
      <family val="2"/>
      <charset val="238"/>
      <scheme val="minor"/>
    </font>
    <font>
      <sz val="11"/>
      <name val="Calibri"/>
      <family val="2"/>
      <charset val="238"/>
    </font>
    <font>
      <sz val="11"/>
      <color rgb="FF000000"/>
      <name val="Calibri"/>
      <family val="2"/>
      <charset val="238"/>
      <scheme val="minor"/>
    </font>
    <font>
      <u/>
      <sz val="11"/>
      <color theme="10"/>
      <name val="Calibri"/>
      <family val="2"/>
      <charset val="238"/>
      <scheme val="minor"/>
    </font>
    <font>
      <u/>
      <sz val="11"/>
      <color theme="11"/>
      <name val="Calibri"/>
      <family val="2"/>
      <charset val="238"/>
      <scheme val="minor"/>
    </font>
    <font>
      <b/>
      <sz val="12"/>
      <color rgb="FF000000"/>
      <name val="Calibri"/>
      <family val="2"/>
      <charset val="238"/>
    </font>
    <font>
      <sz val="12"/>
      <color rgb="FF000000"/>
      <name val="Calibri"/>
      <family val="2"/>
      <charset val="238"/>
    </font>
    <font>
      <sz val="9"/>
      <color indexed="81"/>
      <name val="Calibri"/>
      <family val="2"/>
      <charset val="238"/>
    </font>
    <font>
      <b/>
      <sz val="9"/>
      <color indexed="81"/>
      <name val="Calibri"/>
      <family val="2"/>
      <charset val="238"/>
    </font>
    <font>
      <sz val="8"/>
      <name val="Calibri"/>
      <family val="2"/>
      <charset val="238"/>
      <scheme val="minor"/>
    </font>
    <font>
      <sz val="24"/>
      <color theme="1"/>
      <name val="Calibri"/>
      <scheme val="minor"/>
    </font>
    <font>
      <b/>
      <sz val="24"/>
      <color theme="1"/>
      <name val="Calibri"/>
      <scheme val="minor"/>
    </font>
  </fonts>
  <fills count="8">
    <fill>
      <patternFill patternType="none"/>
    </fill>
    <fill>
      <patternFill patternType="gray125"/>
    </fill>
    <fill>
      <patternFill patternType="solid">
        <fgColor theme="8" tint="0.59999389629810485"/>
        <bgColor indexed="64"/>
      </patternFill>
    </fill>
    <fill>
      <patternFill patternType="solid">
        <fgColor rgb="FFDEE303"/>
        <bgColor indexed="64"/>
      </patternFill>
    </fill>
    <fill>
      <patternFill patternType="solid">
        <fgColor rgb="FF7DB6C1"/>
        <bgColor indexed="64"/>
      </patternFill>
    </fill>
    <fill>
      <patternFill patternType="solid">
        <fgColor rgb="FFFFFF00"/>
        <bgColor indexed="64"/>
      </patternFill>
    </fill>
    <fill>
      <patternFill patternType="solid">
        <fgColor rgb="FFCCCC00"/>
        <bgColor indexed="64"/>
      </patternFill>
    </fill>
    <fill>
      <patternFill patternType="solid">
        <fgColor theme="6" tint="0.79998168889431442"/>
        <bgColor indexed="64"/>
      </patternFill>
    </fill>
  </fills>
  <borders count="4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rgb="FFC0C0C0"/>
      </left>
      <right style="thin">
        <color rgb="FFC0C0C0"/>
      </right>
      <top style="thin">
        <color rgb="FF000000"/>
      </top>
      <bottom style="thin">
        <color rgb="FFC0C0C0"/>
      </bottom>
      <diagonal/>
    </border>
    <border>
      <left style="thin">
        <color rgb="FFC0C0C0"/>
      </left>
      <right style="thin">
        <color rgb="FFC0C0C0"/>
      </right>
      <top style="thin">
        <color auto="1"/>
      </top>
      <bottom style="thin">
        <color rgb="FFC0C0C0"/>
      </bottom>
      <diagonal/>
    </border>
    <border>
      <left/>
      <right/>
      <top style="thin">
        <color rgb="FF000000"/>
      </top>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rgb="FFC0C0C0"/>
      </left>
      <right style="medium">
        <color auto="1"/>
      </right>
      <top style="thin">
        <color rgb="FF000000"/>
      </top>
      <bottom style="thin">
        <color rgb="FFC0C0C0"/>
      </bottom>
      <diagonal/>
    </border>
    <border>
      <left style="thin">
        <color rgb="FFC0C0C0"/>
      </left>
      <right style="medium">
        <color auto="1"/>
      </right>
      <top style="thin">
        <color auto="1"/>
      </top>
      <bottom style="thin">
        <color rgb="FFC0C0C0"/>
      </bottom>
      <diagonal/>
    </border>
    <border>
      <left/>
      <right style="medium">
        <color auto="1"/>
      </right>
      <top style="thin">
        <color rgb="FF000000"/>
      </top>
      <bottom/>
      <diagonal/>
    </border>
  </borders>
  <cellStyleXfs count="922">
    <xf numFmtId="0" fontId="0" fillId="0" borderId="0"/>
    <xf numFmtId="43" fontId="6"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456">
    <xf numFmtId="0" fontId="0" fillId="0" borderId="0" xfId="0"/>
    <xf numFmtId="0" fontId="0" fillId="0" borderId="0" xfId="0" applyAlignment="1">
      <alignment horizontal="center" vertical="top"/>
    </xf>
    <xf numFmtId="0" fontId="0" fillId="0" borderId="0" xfId="0" applyBorder="1"/>
    <xf numFmtId="0" fontId="0" fillId="0" borderId="0" xfId="0" applyFill="1" applyBorder="1"/>
    <xf numFmtId="0" fontId="0" fillId="0" borderId="0" xfId="0" applyFill="1" applyBorder="1" applyAlignment="1">
      <alignment horizontal="center" vertical="top"/>
    </xf>
    <xf numFmtId="49" fontId="0" fillId="0" borderId="0" xfId="0" applyNumberFormat="1" applyFill="1" applyBorder="1"/>
    <xf numFmtId="0" fontId="0" fillId="0" borderId="0" xfId="0" applyBorder="1" applyAlignment="1">
      <alignment horizontal="center" vertical="top"/>
    </xf>
    <xf numFmtId="0" fontId="0" fillId="0" borderId="0" xfId="0" applyFill="1" applyBorder="1" applyAlignment="1">
      <alignment horizontal="left" vertical="top"/>
    </xf>
    <xf numFmtId="0" fontId="2" fillId="0" borderId="0" xfId="0" applyFont="1" applyFill="1" applyBorder="1"/>
    <xf numFmtId="0" fontId="0" fillId="0" borderId="0" xfId="0" applyFill="1"/>
    <xf numFmtId="49" fontId="0" fillId="2" borderId="0" xfId="0" applyNumberFormat="1" applyFill="1" applyBorder="1"/>
    <xf numFmtId="0" fontId="0" fillId="2" borderId="0" xfId="0" applyFill="1" applyBorder="1"/>
    <xf numFmtId="0" fontId="0" fillId="0" borderId="2" xfId="0" applyFill="1" applyBorder="1"/>
    <xf numFmtId="0" fontId="2" fillId="0" borderId="0" xfId="0" applyFont="1" applyFill="1" applyBorder="1" applyAlignment="1">
      <alignment horizontal="center" vertical="top"/>
    </xf>
    <xf numFmtId="0" fontId="1" fillId="2" borderId="0" xfId="0" applyFont="1" applyFill="1" applyBorder="1"/>
    <xf numFmtId="0" fontId="0" fillId="0" borderId="2"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49" fontId="0" fillId="3" borderId="0" xfId="0" applyNumberFormat="1" applyFill="1" applyBorder="1" applyAlignment="1">
      <alignment horizontal="left" vertical="top"/>
    </xf>
    <xf numFmtId="49" fontId="0" fillId="0" borderId="0" xfId="0" applyNumberFormat="1" applyFill="1" applyBorder="1" applyAlignment="1">
      <alignment horizontal="left" vertical="top"/>
    </xf>
    <xf numFmtId="49" fontId="5" fillId="2" borderId="0" xfId="0" applyNumberFormat="1" applyFont="1" applyFill="1" applyBorder="1"/>
    <xf numFmtId="0" fontId="0" fillId="0" borderId="0" xfId="0" applyAlignment="1">
      <alignment horizontal="center"/>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6" xfId="0" applyFont="1" applyFill="1" applyBorder="1" applyAlignment="1">
      <alignment horizontal="center" vertical="top"/>
    </xf>
    <xf numFmtId="3" fontId="0" fillId="0" borderId="0" xfId="0" applyNumberFormat="1" applyFill="1" applyBorder="1"/>
    <xf numFmtId="3" fontId="0" fillId="0" borderId="0" xfId="0" applyNumberFormat="1" applyFill="1"/>
    <xf numFmtId="3" fontId="0" fillId="0" borderId="0" xfId="0" applyNumberFormat="1" applyFill="1" applyBorder="1" applyAlignment="1">
      <alignment horizontal="center" vertical="top"/>
    </xf>
    <xf numFmtId="0" fontId="0" fillId="0" borderId="0" xfId="0" applyFill="1" applyAlignment="1">
      <alignment horizontal="left" vertical="top" wrapText="1"/>
    </xf>
    <xf numFmtId="0" fontId="0" fillId="0" borderId="2" xfId="0" applyFill="1" applyBorder="1" applyAlignment="1">
      <alignment wrapText="1"/>
    </xf>
    <xf numFmtId="0" fontId="0" fillId="0" borderId="2" xfId="0" applyBorder="1" applyAlignment="1">
      <alignment horizontal="left" vertical="top" wrapText="1"/>
    </xf>
    <xf numFmtId="0" fontId="0" fillId="2" borderId="2" xfId="0" applyFill="1" applyBorder="1" applyAlignment="1">
      <alignment vertical="top"/>
    </xf>
    <xf numFmtId="0" fontId="0" fillId="0" borderId="2" xfId="0" applyBorder="1" applyAlignment="1">
      <alignment wrapText="1"/>
    </xf>
    <xf numFmtId="0" fontId="0" fillId="0" borderId="2" xfId="0" applyFill="1" applyBorder="1" applyAlignment="1">
      <alignment vertical="top"/>
    </xf>
    <xf numFmtId="0" fontId="0" fillId="0" borderId="0" xfId="0" applyFill="1" applyBorder="1" applyAlignment="1">
      <alignment wrapText="1"/>
    </xf>
    <xf numFmtId="0" fontId="0" fillId="0" borderId="1" xfId="0" applyFill="1" applyBorder="1" applyAlignment="1">
      <alignment horizontal="left" vertical="top" wrapText="1"/>
    </xf>
    <xf numFmtId="0" fontId="0" fillId="2" borderId="0" xfId="0" applyFill="1"/>
    <xf numFmtId="0" fontId="0" fillId="6" borderId="0" xfId="0" applyFill="1"/>
    <xf numFmtId="0" fontId="0" fillId="0" borderId="22" xfId="0" applyFill="1" applyBorder="1" applyAlignment="1">
      <alignment horizontal="center" vertical="top"/>
    </xf>
    <xf numFmtId="0" fontId="0" fillId="0" borderId="23" xfId="0" applyBorder="1"/>
    <xf numFmtId="0" fontId="0" fillId="2" borderId="24" xfId="0" applyFill="1" applyBorder="1" applyAlignment="1">
      <alignment horizontal="center" vertical="top"/>
    </xf>
    <xf numFmtId="3" fontId="0" fillId="0" borderId="23" xfId="0" applyNumberFormat="1" applyBorder="1" applyAlignment="1">
      <alignment vertical="top"/>
    </xf>
    <xf numFmtId="0" fontId="0" fillId="0" borderId="22" xfId="0" applyBorder="1"/>
    <xf numFmtId="0" fontId="0" fillId="0" borderId="22" xfId="0" applyBorder="1" applyAlignment="1">
      <alignment horizontal="center" vertical="top"/>
    </xf>
    <xf numFmtId="3" fontId="0" fillId="0" borderId="25" xfId="0" applyNumberFormat="1" applyBorder="1" applyAlignment="1">
      <alignment vertical="top"/>
    </xf>
    <xf numFmtId="0" fontId="1" fillId="0" borderId="22" xfId="0" applyFont="1" applyBorder="1" applyAlignment="1">
      <alignment horizontal="center" vertical="top"/>
    </xf>
    <xf numFmtId="0" fontId="1" fillId="0" borderId="0" xfId="0" applyFont="1" applyBorder="1"/>
    <xf numFmtId="0" fontId="0" fillId="0" borderId="24" xfId="0" applyFill="1" applyBorder="1" applyAlignment="1">
      <alignment horizontal="center" vertical="top"/>
    </xf>
    <xf numFmtId="3" fontId="0" fillId="0" borderId="22" xfId="0" applyNumberFormat="1" applyFill="1" applyBorder="1" applyAlignment="1">
      <alignment horizontal="center" vertical="top"/>
    </xf>
    <xf numFmtId="3" fontId="0" fillId="0" borderId="22" xfId="0" applyNumberFormat="1" applyFill="1" applyBorder="1" applyAlignment="1">
      <alignment horizontal="center" vertical="top" wrapText="1"/>
    </xf>
    <xf numFmtId="3" fontId="0" fillId="0" borderId="22" xfId="0" applyNumberFormat="1" applyFill="1" applyBorder="1" applyAlignment="1"/>
    <xf numFmtId="0" fontId="1" fillId="2" borderId="22" xfId="0" applyFont="1" applyFill="1" applyBorder="1" applyAlignment="1">
      <alignment horizontal="center" vertical="top"/>
    </xf>
    <xf numFmtId="0" fontId="0" fillId="0" borderId="22" xfId="0" applyFill="1" applyBorder="1"/>
    <xf numFmtId="0" fontId="0" fillId="6" borderId="0" xfId="0" applyFill="1" applyBorder="1"/>
    <xf numFmtId="0" fontId="1" fillId="0" borderId="0" xfId="0" applyFont="1" applyFill="1" applyBorder="1" applyAlignment="1">
      <alignment horizontal="center" vertical="center" wrapText="1"/>
    </xf>
    <xf numFmtId="0" fontId="17" fillId="0" borderId="32" xfId="0" applyFont="1" applyBorder="1" applyAlignment="1">
      <alignment horizontal="left" vertical="top" wrapText="1"/>
    </xf>
    <xf numFmtId="0" fontId="17" fillId="0" borderId="33" xfId="0" applyFont="1" applyBorder="1" applyAlignment="1">
      <alignment horizontal="left" vertical="top" wrapText="1"/>
    </xf>
    <xf numFmtId="0" fontId="17" fillId="0" borderId="2" xfId="0" applyFont="1" applyBorder="1" applyAlignment="1">
      <alignment horizontal="left" vertical="top" wrapText="1"/>
    </xf>
    <xf numFmtId="0" fontId="1" fillId="0" borderId="0" xfId="0" applyFont="1" applyFill="1" applyBorder="1" applyAlignment="1">
      <alignment horizontal="left" vertical="top"/>
    </xf>
    <xf numFmtId="0" fontId="17" fillId="0" borderId="2" xfId="0" applyFont="1" applyBorder="1" applyAlignment="1">
      <alignment horizontal="left" vertical="center" wrapText="1"/>
    </xf>
    <xf numFmtId="0" fontId="17" fillId="0" borderId="2" xfId="0" applyFont="1" applyFill="1" applyBorder="1" applyAlignment="1">
      <alignment horizontal="left" vertical="top" wrapText="1"/>
    </xf>
    <xf numFmtId="0" fontId="1" fillId="0" borderId="0" xfId="0" applyFont="1" applyBorder="1" applyAlignment="1">
      <alignment horizontal="left" vertical="top"/>
    </xf>
    <xf numFmtId="0" fontId="10" fillId="6" borderId="0" xfId="0" applyFont="1" applyFill="1" applyBorder="1"/>
    <xf numFmtId="0" fontId="17" fillId="0" borderId="34" xfId="0" applyFont="1" applyBorder="1" applyAlignment="1">
      <alignment horizontal="left" vertical="top" wrapText="1"/>
    </xf>
    <xf numFmtId="0" fontId="17" fillId="0" borderId="2" xfId="0" applyFont="1" applyBorder="1" applyAlignment="1">
      <alignment vertical="center" wrapText="1"/>
    </xf>
    <xf numFmtId="0" fontId="17" fillId="0" borderId="0" xfId="0" applyFont="1" applyBorder="1" applyAlignment="1">
      <alignment horizontal="left" vertical="top" wrapText="1"/>
    </xf>
    <xf numFmtId="0" fontId="8" fillId="2" borderId="6" xfId="0" applyFont="1" applyFill="1" applyBorder="1" applyAlignment="1">
      <alignment horizontal="left" vertical="top" wrapText="1"/>
    </xf>
    <xf numFmtId="0" fontId="8" fillId="2" borderId="6" xfId="0" applyFont="1" applyFill="1" applyBorder="1" applyAlignment="1">
      <alignment horizontal="center" vertical="top"/>
    </xf>
    <xf numFmtId="3" fontId="8" fillId="2" borderId="6" xfId="0" applyNumberFormat="1" applyFont="1" applyFill="1" applyBorder="1" applyAlignment="1">
      <alignment horizontal="center" vertical="top"/>
    </xf>
    <xf numFmtId="164" fontId="8" fillId="2" borderId="7" xfId="0" applyNumberFormat="1" applyFont="1" applyFill="1" applyBorder="1" applyAlignment="1">
      <alignment horizontal="right" vertical="top"/>
    </xf>
    <xf numFmtId="0" fontId="0" fillId="5" borderId="0" xfId="0" applyFill="1"/>
    <xf numFmtId="0" fontId="17" fillId="0" borderId="33" xfId="0" applyFont="1" applyFill="1" applyBorder="1" applyAlignment="1">
      <alignment horizontal="left" vertical="top" wrapText="1"/>
    </xf>
    <xf numFmtId="3" fontId="0" fillId="0" borderId="23" xfId="0" applyNumberFormat="1" applyFill="1" applyBorder="1" applyAlignment="1">
      <alignment vertical="top"/>
    </xf>
    <xf numFmtId="3" fontId="0" fillId="0" borderId="23" xfId="0" applyNumberFormat="1" applyFill="1" applyBorder="1"/>
    <xf numFmtId="0" fontId="0" fillId="0" borderId="28" xfId="0" applyFill="1" applyBorder="1" applyAlignment="1">
      <alignment horizontal="center" vertical="top"/>
    </xf>
    <xf numFmtId="0" fontId="0" fillId="0" borderId="29" xfId="0" applyBorder="1"/>
    <xf numFmtId="0" fontId="0" fillId="0" borderId="30" xfId="0" applyBorder="1"/>
    <xf numFmtId="0" fontId="1" fillId="2" borderId="23" xfId="0" applyFont="1" applyFill="1" applyBorder="1"/>
    <xf numFmtId="0" fontId="8" fillId="2" borderId="5" xfId="0" applyFont="1" applyFill="1" applyBorder="1" applyAlignment="1">
      <alignment horizontal="left" vertical="top" wrapText="1"/>
    </xf>
    <xf numFmtId="49" fontId="0" fillId="3" borderId="19" xfId="0" applyNumberFormat="1" applyFill="1" applyBorder="1" applyAlignment="1">
      <alignment horizontal="left" vertical="top"/>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49" fontId="0" fillId="0" borderId="22" xfId="0" applyNumberFormat="1" applyFill="1" applyBorder="1" applyAlignment="1">
      <alignment horizontal="left" vertical="top"/>
    </xf>
    <xf numFmtId="0" fontId="0" fillId="0" borderId="23" xfId="0" applyFill="1" applyBorder="1" applyAlignment="1">
      <alignment horizontal="left" vertical="top" wrapText="1"/>
    </xf>
    <xf numFmtId="0" fontId="0" fillId="0" borderId="0" xfId="0" applyBorder="1" applyAlignment="1">
      <alignment horizontal="left" vertical="top" wrapText="1"/>
    </xf>
    <xf numFmtId="0" fontId="0" fillId="0" borderId="23" xfId="0" applyFill="1" applyBorder="1" applyAlignment="1">
      <alignment horizontal="left" vertical="top"/>
    </xf>
    <xf numFmtId="49" fontId="0" fillId="3" borderId="22" xfId="0" applyNumberFormat="1" applyFill="1" applyBorder="1" applyAlignment="1">
      <alignment horizontal="left" vertical="top"/>
    </xf>
    <xf numFmtId="0" fontId="0" fillId="0" borderId="25" xfId="0" applyFill="1" applyBorder="1" applyAlignment="1">
      <alignment horizontal="left" vertical="top" wrapText="1"/>
    </xf>
    <xf numFmtId="0" fontId="0" fillId="0" borderId="23" xfId="0" applyFill="1" applyBorder="1"/>
    <xf numFmtId="0" fontId="0" fillId="0" borderId="25" xfId="0" applyFont="1" applyFill="1" applyBorder="1" applyAlignment="1">
      <alignment horizontal="left" vertical="top"/>
    </xf>
    <xf numFmtId="0" fontId="0" fillId="0" borderId="23" xfId="0" applyFont="1" applyFill="1" applyBorder="1" applyAlignment="1">
      <alignment horizontal="left" vertical="top"/>
    </xf>
    <xf numFmtId="0" fontId="0" fillId="0" borderId="25" xfId="0" applyFill="1" applyBorder="1" applyAlignment="1">
      <alignment horizontal="left" vertical="top"/>
    </xf>
    <xf numFmtId="49" fontId="0" fillId="3" borderId="24" xfId="0" applyNumberFormat="1" applyFill="1" applyBorder="1" applyAlignment="1">
      <alignment horizontal="left" vertical="top"/>
    </xf>
    <xf numFmtId="0" fontId="0" fillId="0" borderId="23" xfId="0" applyFill="1" applyBorder="1" applyAlignment="1">
      <alignment wrapText="1"/>
    </xf>
    <xf numFmtId="0" fontId="0" fillId="0" borderId="28" xfId="0" applyFill="1" applyBorder="1"/>
    <xf numFmtId="0" fontId="0" fillId="0" borderId="29" xfId="0" applyFill="1" applyBorder="1"/>
    <xf numFmtId="0" fontId="0" fillId="0" borderId="30" xfId="0" applyFill="1" applyBorder="1"/>
    <xf numFmtId="0" fontId="0" fillId="0" borderId="28" xfId="0" applyBorder="1"/>
    <xf numFmtId="0" fontId="0" fillId="0" borderId="22" xfId="0" applyFill="1" applyBorder="1" applyAlignment="1">
      <alignment wrapText="1"/>
    </xf>
    <xf numFmtId="0" fontId="0" fillId="0" borderId="22" xfId="0" applyFill="1" applyBorder="1" applyAlignment="1">
      <alignment horizontal="left" vertical="top" wrapText="1"/>
    </xf>
    <xf numFmtId="0" fontId="0" fillId="2" borderId="23" xfId="0" applyFill="1" applyBorder="1"/>
    <xf numFmtId="0" fontId="0" fillId="2" borderId="22" xfId="0" applyFill="1" applyBorder="1" applyAlignment="1">
      <alignment horizontal="center" vertical="top"/>
    </xf>
    <xf numFmtId="2" fontId="0" fillId="0" borderId="22" xfId="0" applyNumberFormat="1" applyFill="1" applyBorder="1" applyAlignment="1">
      <alignment horizontal="center" vertical="top"/>
    </xf>
    <xf numFmtId="0" fontId="0" fillId="0" borderId="36" xfId="0" applyFill="1" applyBorder="1" applyAlignment="1">
      <alignment horizontal="center" vertical="top"/>
    </xf>
    <xf numFmtId="0" fontId="0" fillId="0" borderId="12" xfId="0" applyFill="1" applyBorder="1" applyAlignment="1">
      <alignment horizontal="center" vertical="top"/>
    </xf>
    <xf numFmtId="0" fontId="0" fillId="2" borderId="24" xfId="0" applyFill="1" applyBorder="1" applyAlignment="1">
      <alignment vertical="top"/>
    </xf>
    <xf numFmtId="0" fontId="0" fillId="2" borderId="25" xfId="0" applyFill="1" applyBorder="1" applyAlignment="1">
      <alignment vertical="top"/>
    </xf>
    <xf numFmtId="0" fontId="0" fillId="0" borderId="36" xfId="0" applyFill="1" applyBorder="1" applyAlignment="1">
      <alignment horizontal="left" vertical="top" wrapText="1"/>
    </xf>
    <xf numFmtId="0" fontId="0" fillId="0" borderId="37" xfId="0" applyFill="1" applyBorder="1" applyAlignment="1">
      <alignment horizontal="left" vertical="top"/>
    </xf>
    <xf numFmtId="0" fontId="0" fillId="3" borderId="40" xfId="0" applyFill="1" applyBorder="1" applyAlignment="1">
      <alignment horizontal="left" vertical="top" wrapText="1"/>
    </xf>
    <xf numFmtId="0" fontId="0" fillId="3" borderId="25" xfId="0" applyFill="1" applyBorder="1" applyAlignment="1">
      <alignment horizontal="left" vertical="top"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xf>
    <xf numFmtId="3" fontId="0" fillId="2" borderId="24" xfId="0" applyNumberFormat="1" applyFill="1" applyBorder="1" applyAlignment="1">
      <alignment horizontal="center" vertical="top"/>
    </xf>
    <xf numFmtId="3" fontId="0" fillId="0" borderId="29" xfId="0" applyNumberFormat="1" applyFill="1" applyBorder="1"/>
    <xf numFmtId="3" fontId="0" fillId="0" borderId="30" xfId="0" applyNumberFormat="1" applyFill="1" applyBorder="1"/>
    <xf numFmtId="0" fontId="0" fillId="0" borderId="21" xfId="0" applyFill="1" applyBorder="1" applyAlignment="1">
      <alignment horizontal="left" vertical="top"/>
    </xf>
    <xf numFmtId="0" fontId="0" fillId="0" borderId="25" xfId="0" applyFont="1" applyFill="1" applyBorder="1" applyAlignment="1">
      <alignment wrapText="1"/>
    </xf>
    <xf numFmtId="49" fontId="0" fillId="0" borderId="23" xfId="0" applyNumberFormat="1" applyFill="1" applyBorder="1" applyAlignment="1">
      <alignment wrapText="1"/>
    </xf>
    <xf numFmtId="0" fontId="0" fillId="0" borderId="23" xfId="0" applyFont="1" applyFill="1" applyBorder="1" applyAlignment="1"/>
    <xf numFmtId="0" fontId="0" fillId="0" borderId="25" xfId="0" applyFill="1" applyBorder="1" applyAlignment="1">
      <alignment wrapText="1"/>
    </xf>
    <xf numFmtId="0" fontId="0" fillId="0" borderId="23" xfId="0" applyFont="1" applyFill="1" applyBorder="1"/>
    <xf numFmtId="0" fontId="0" fillId="0" borderId="23" xfId="0" applyFont="1" applyFill="1" applyBorder="1" applyAlignment="1">
      <alignment horizontal="left" vertical="top" wrapText="1"/>
    </xf>
    <xf numFmtId="0" fontId="0" fillId="0" borderId="25" xfId="0" applyFont="1" applyFill="1" applyBorder="1"/>
    <xf numFmtId="0" fontId="0" fillId="0" borderId="23" xfId="0" applyFont="1" applyFill="1" applyBorder="1" applyAlignment="1">
      <alignment wrapText="1"/>
    </xf>
    <xf numFmtId="49" fontId="0" fillId="6" borderId="24" xfId="0" applyNumberFormat="1" applyFill="1" applyBorder="1" applyAlignment="1">
      <alignment horizontal="left" vertical="top"/>
    </xf>
    <xf numFmtId="0" fontId="0" fillId="0" borderId="23" xfId="0" applyFont="1" applyBorder="1"/>
    <xf numFmtId="49" fontId="14" fillId="0" borderId="23" xfId="0" applyNumberFormat="1" applyFont="1" applyBorder="1" applyAlignment="1">
      <alignment wrapText="1"/>
    </xf>
    <xf numFmtId="49" fontId="10" fillId="0" borderId="22" xfId="0" applyNumberFormat="1" applyFont="1" applyFill="1" applyBorder="1"/>
    <xf numFmtId="49" fontId="0" fillId="0" borderId="22" xfId="0" applyNumberFormat="1" applyFill="1" applyBorder="1"/>
    <xf numFmtId="49" fontId="0" fillId="0" borderId="28" xfId="0" applyNumberFormat="1" applyFill="1" applyBorder="1"/>
    <xf numFmtId="3" fontId="4" fillId="0" borderId="25" xfId="0" applyNumberFormat="1" applyFont="1" applyBorder="1" applyAlignment="1">
      <alignment vertical="top"/>
    </xf>
    <xf numFmtId="0" fontId="0" fillId="0" borderId="23" xfId="0" applyFill="1" applyBorder="1" applyAlignment="1">
      <alignment vertical="top"/>
    </xf>
    <xf numFmtId="0" fontId="0" fillId="0" borderId="23" xfId="0" applyFill="1" applyBorder="1" applyAlignment="1">
      <alignment vertical="top" wrapText="1"/>
    </xf>
    <xf numFmtId="0" fontId="1" fillId="0" borderId="22" xfId="0" applyFont="1" applyBorder="1" applyAlignment="1">
      <alignment horizontal="center" vertical="center"/>
    </xf>
    <xf numFmtId="0" fontId="0" fillId="5" borderId="41" xfId="0" applyFill="1" applyBorder="1" applyAlignment="1">
      <alignment horizontal="center" vertical="top"/>
    </xf>
    <xf numFmtId="0" fontId="0" fillId="0" borderId="28" xfId="0" applyBorder="1" applyAlignment="1">
      <alignment horizontal="center" vertical="top"/>
    </xf>
    <xf numFmtId="0" fontId="0" fillId="5" borderId="22" xfId="0" applyFill="1" applyBorder="1"/>
    <xf numFmtId="49" fontId="5" fillId="6" borderId="19" xfId="0" applyNumberFormat="1" applyFont="1" applyFill="1" applyBorder="1"/>
    <xf numFmtId="0" fontId="0" fillId="6" borderId="20" xfId="0" applyFill="1" applyBorder="1"/>
    <xf numFmtId="0" fontId="0" fillId="0" borderId="21" xfId="0" applyFill="1" applyBorder="1"/>
    <xf numFmtId="49" fontId="1" fillId="0" borderId="22" xfId="0" applyNumberFormat="1" applyFont="1" applyFill="1" applyBorder="1" applyAlignment="1">
      <alignment horizontal="center" vertical="center" wrapText="1"/>
    </xf>
    <xf numFmtId="0" fontId="1" fillId="0" borderId="23" xfId="0" applyFont="1" applyFill="1" applyBorder="1" applyAlignment="1">
      <alignment horizontal="center" vertical="center"/>
    </xf>
    <xf numFmtId="49" fontId="0" fillId="4" borderId="22" xfId="0" applyNumberFormat="1" applyFill="1" applyBorder="1" applyAlignment="1">
      <alignment horizontal="center" vertical="top"/>
    </xf>
    <xf numFmtId="0" fontId="18" fillId="0" borderId="42" xfId="0" applyFont="1" applyBorder="1" applyAlignment="1">
      <alignment horizontal="left" vertical="center" wrapText="1"/>
    </xf>
    <xf numFmtId="49" fontId="0" fillId="0" borderId="22" xfId="0" applyNumberFormat="1" applyFill="1" applyBorder="1" applyAlignment="1">
      <alignment horizontal="center"/>
    </xf>
    <xf numFmtId="0" fontId="0" fillId="0" borderId="22" xfId="0" applyFill="1" applyBorder="1" applyAlignment="1">
      <alignment horizontal="center"/>
    </xf>
    <xf numFmtId="0" fontId="18" fillId="0" borderId="25" xfId="0" applyFont="1" applyBorder="1" applyAlignment="1">
      <alignment vertical="center" wrapText="1"/>
    </xf>
    <xf numFmtId="0" fontId="10" fillId="5" borderId="0" xfId="0" applyFont="1" applyFill="1" applyBorder="1"/>
    <xf numFmtId="0" fontId="0" fillId="5" borderId="11" xfId="0" applyFill="1" applyBorder="1"/>
    <xf numFmtId="49" fontId="5" fillId="6" borderId="22" xfId="0" applyNumberFormat="1" applyFont="1" applyFill="1" applyBorder="1"/>
    <xf numFmtId="0" fontId="18" fillId="0" borderId="43" xfId="0" applyFont="1" applyBorder="1" applyAlignment="1">
      <alignment vertical="center" wrapText="1"/>
    </xf>
    <xf numFmtId="0" fontId="18" fillId="0" borderId="25" xfId="0" applyFont="1" applyBorder="1" applyAlignment="1">
      <alignment horizontal="left" vertical="center" wrapText="1"/>
    </xf>
    <xf numFmtId="0" fontId="18" fillId="0" borderId="25" xfId="0" applyFont="1" applyBorder="1" applyAlignment="1">
      <alignment horizontal="left" vertical="top" wrapText="1"/>
    </xf>
    <xf numFmtId="0" fontId="10" fillId="0" borderId="0" xfId="0" applyFont="1" applyFill="1" applyBorder="1"/>
    <xf numFmtId="0" fontId="18" fillId="0" borderId="44" xfId="0" applyFont="1" applyBorder="1" applyAlignment="1">
      <alignment horizontal="left" vertical="top" wrapText="1"/>
    </xf>
    <xf numFmtId="0" fontId="0" fillId="0" borderId="23" xfId="0" applyBorder="1" applyAlignment="1">
      <alignment horizontal="left" vertical="top"/>
    </xf>
    <xf numFmtId="0" fontId="18" fillId="0" borderId="42" xfId="0" applyFont="1" applyBorder="1" applyAlignment="1">
      <alignment vertical="center" wrapText="1"/>
    </xf>
    <xf numFmtId="49" fontId="0" fillId="0" borderId="22" xfId="0" applyNumberFormat="1" applyFill="1" applyBorder="1" applyAlignment="1">
      <alignment horizontal="center" vertical="top"/>
    </xf>
    <xf numFmtId="0" fontId="18" fillId="0" borderId="23" xfId="0" applyFont="1" applyBorder="1" applyAlignment="1">
      <alignment horizontal="left" vertical="top" wrapText="1"/>
    </xf>
    <xf numFmtId="0" fontId="0" fillId="0" borderId="30" xfId="0" applyFill="1" applyBorder="1" applyAlignment="1">
      <alignment wrapText="1"/>
    </xf>
    <xf numFmtId="0" fontId="0" fillId="0" borderId="0" xfId="0" applyFill="1" applyBorder="1" applyAlignment="1"/>
    <xf numFmtId="49" fontId="0" fillId="0" borderId="1" xfId="0" applyNumberFormat="1" applyFill="1" applyBorder="1"/>
    <xf numFmtId="0" fontId="9" fillId="0" borderId="1" xfId="0" applyFont="1" applyFill="1" applyBorder="1"/>
    <xf numFmtId="165" fontId="0" fillId="0" borderId="0" xfId="0" applyNumberFormat="1"/>
    <xf numFmtId="165" fontId="0" fillId="0" borderId="23" xfId="0" applyNumberFormat="1" applyBorder="1"/>
    <xf numFmtId="165" fontId="1" fillId="2" borderId="23" xfId="0" applyNumberFormat="1" applyFont="1" applyFill="1" applyBorder="1" applyAlignment="1">
      <alignment horizontal="center" vertical="top"/>
    </xf>
    <xf numFmtId="165" fontId="1" fillId="0" borderId="23" xfId="0" applyNumberFormat="1" applyFont="1" applyBorder="1"/>
    <xf numFmtId="165" fontId="0" fillId="0" borderId="13" xfId="0" applyNumberFormat="1" applyBorder="1" applyAlignment="1">
      <alignment vertical="top"/>
    </xf>
    <xf numFmtId="165" fontId="0" fillId="0" borderId="23" xfId="0" applyNumberFormat="1" applyBorder="1" applyAlignment="1">
      <alignment vertical="top"/>
    </xf>
    <xf numFmtId="165" fontId="0" fillId="0" borderId="25" xfId="0" applyNumberFormat="1" applyBorder="1" applyAlignment="1">
      <alignment vertical="top"/>
    </xf>
    <xf numFmtId="165" fontId="0" fillId="0" borderId="23" xfId="0" applyNumberFormat="1" applyBorder="1" applyAlignment="1">
      <alignment horizontal="center" vertical="top"/>
    </xf>
    <xf numFmtId="165" fontId="0" fillId="0" borderId="23" xfId="0" applyNumberFormat="1" applyFill="1" applyBorder="1" applyAlignment="1">
      <alignment horizontal="center" vertical="top"/>
    </xf>
    <xf numFmtId="165" fontId="0" fillId="0" borderId="23" xfId="0" applyNumberFormat="1" applyFill="1" applyBorder="1"/>
    <xf numFmtId="165" fontId="0" fillId="0" borderId="23" xfId="0" applyNumberFormat="1" applyFill="1" applyBorder="1" applyAlignment="1">
      <alignment wrapText="1"/>
    </xf>
    <xf numFmtId="165" fontId="0" fillId="0" borderId="23" xfId="0" applyNumberFormat="1" applyFill="1" applyBorder="1" applyAlignment="1"/>
    <xf numFmtId="165" fontId="0" fillId="0" borderId="0" xfId="0" applyNumberFormat="1" applyBorder="1"/>
    <xf numFmtId="165" fontId="8" fillId="2" borderId="7" xfId="0" applyNumberFormat="1" applyFont="1" applyFill="1" applyBorder="1" applyAlignment="1">
      <alignment horizontal="right" vertical="top"/>
    </xf>
    <xf numFmtId="165" fontId="0" fillId="0" borderId="0" xfId="0" applyNumberFormat="1" applyAlignment="1">
      <alignment horizontal="center"/>
    </xf>
    <xf numFmtId="165" fontId="0" fillId="0" borderId="23" xfId="0" applyNumberFormat="1" applyBorder="1" applyAlignment="1">
      <alignment horizontal="center"/>
    </xf>
    <xf numFmtId="165" fontId="1" fillId="0" borderId="23" xfId="0" applyNumberFormat="1" applyFont="1" applyBorder="1" applyAlignment="1">
      <alignment horizontal="center"/>
    </xf>
    <xf numFmtId="165" fontId="0" fillId="0" borderId="13" xfId="0" applyNumberFormat="1" applyBorder="1" applyAlignment="1">
      <alignment horizontal="center" vertical="top"/>
    </xf>
    <xf numFmtId="165" fontId="0" fillId="0" borderId="25" xfId="0" applyNumberFormat="1" applyBorder="1" applyAlignment="1">
      <alignment horizontal="center" vertical="top"/>
    </xf>
    <xf numFmtId="165" fontId="0" fillId="0" borderId="23" xfId="0" applyNumberFormat="1" applyFill="1" applyBorder="1" applyAlignment="1">
      <alignment horizontal="center"/>
    </xf>
    <xf numFmtId="165" fontId="0" fillId="0" borderId="0" xfId="0" applyNumberFormat="1" applyBorder="1" applyAlignment="1">
      <alignment horizontal="center"/>
    </xf>
    <xf numFmtId="165" fontId="8" fillId="2" borderId="7" xfId="0" applyNumberFormat="1" applyFont="1" applyFill="1" applyBorder="1" applyAlignment="1">
      <alignment horizontal="center" vertical="top"/>
    </xf>
    <xf numFmtId="165" fontId="0" fillId="0" borderId="0" xfId="0" applyNumberFormat="1" applyAlignment="1">
      <alignment horizontal="center" vertical="top"/>
    </xf>
    <xf numFmtId="165" fontId="0" fillId="0" borderId="25" xfId="0" applyNumberFormat="1" applyFill="1" applyBorder="1" applyAlignment="1">
      <alignment horizontal="center" vertical="top"/>
    </xf>
    <xf numFmtId="165" fontId="0" fillId="0" borderId="29" xfId="0" applyNumberFormat="1" applyBorder="1"/>
    <xf numFmtId="165" fontId="1" fillId="2" borderId="23" xfId="0" applyNumberFormat="1" applyFont="1" applyFill="1" applyBorder="1"/>
    <xf numFmtId="165" fontId="0" fillId="0" borderId="23" xfId="0" applyNumberFormat="1" applyFill="1" applyBorder="1" applyAlignment="1">
      <alignment vertical="top"/>
    </xf>
    <xf numFmtId="165" fontId="0" fillId="0" borderId="30" xfId="0" applyNumberFormat="1" applyBorder="1"/>
    <xf numFmtId="165" fontId="1" fillId="2" borderId="23" xfId="0" applyNumberFormat="1" applyFont="1" applyFill="1" applyBorder="1" applyAlignment="1">
      <alignment horizontal="center"/>
    </xf>
    <xf numFmtId="165" fontId="0" fillId="0" borderId="0" xfId="0" applyNumberFormat="1" applyFill="1" applyBorder="1"/>
    <xf numFmtId="165" fontId="1" fillId="0" borderId="0" xfId="0" applyNumberFormat="1" applyFont="1" applyBorder="1"/>
    <xf numFmtId="165" fontId="8" fillId="5" borderId="6" xfId="0" applyNumberFormat="1" applyFont="1" applyFill="1" applyBorder="1" applyAlignment="1">
      <alignment horizontal="center" vertical="top"/>
    </xf>
    <xf numFmtId="165" fontId="8" fillId="5" borderId="7" xfId="0" applyNumberFormat="1" applyFont="1" applyFill="1" applyBorder="1" applyAlignment="1">
      <alignment horizontal="right" vertical="top"/>
    </xf>
    <xf numFmtId="165" fontId="0" fillId="0" borderId="0" xfId="0" applyNumberFormat="1" applyFill="1" applyBorder="1" applyAlignment="1">
      <alignment horizontal="center"/>
    </xf>
    <xf numFmtId="165" fontId="1" fillId="0" borderId="0" xfId="0" applyNumberFormat="1" applyFont="1" applyBorder="1" applyAlignment="1">
      <alignment horizontal="center"/>
    </xf>
    <xf numFmtId="165" fontId="0" fillId="0" borderId="0" xfId="0" applyNumberFormat="1" applyFill="1" applyBorder="1" applyAlignment="1">
      <alignment horizontal="center" vertical="top"/>
    </xf>
    <xf numFmtId="165" fontId="0" fillId="0" borderId="0" xfId="0" applyNumberFormat="1" applyBorder="1" applyAlignment="1">
      <alignment horizontal="center" vertical="top"/>
    </xf>
    <xf numFmtId="165" fontId="0" fillId="0" borderId="1" xfId="0" applyNumberFormat="1" applyFill="1" applyBorder="1" applyAlignment="1">
      <alignment horizontal="center"/>
    </xf>
    <xf numFmtId="165" fontId="0" fillId="0" borderId="37" xfId="0" applyNumberFormat="1" applyFill="1" applyBorder="1" applyAlignment="1">
      <alignment horizontal="center"/>
    </xf>
    <xf numFmtId="165" fontId="0" fillId="0" borderId="0" xfId="0" applyNumberFormat="1" applyFill="1" applyAlignment="1">
      <alignment horizontal="center" vertical="top"/>
    </xf>
    <xf numFmtId="165" fontId="0" fillId="0" borderId="0" xfId="0" applyNumberFormat="1" applyFill="1" applyAlignment="1">
      <alignment horizontal="center"/>
    </xf>
    <xf numFmtId="165" fontId="8" fillId="5" borderId="7" xfId="0" applyNumberFormat="1" applyFont="1" applyFill="1" applyBorder="1" applyAlignment="1">
      <alignment horizontal="center" vertical="top"/>
    </xf>
    <xf numFmtId="165" fontId="8" fillId="2" borderId="6" xfId="0" applyNumberFormat="1" applyFont="1" applyFill="1" applyBorder="1" applyAlignment="1">
      <alignment horizontal="center" vertical="top"/>
    </xf>
    <xf numFmtId="165" fontId="1" fillId="2" borderId="0" xfId="0" applyNumberFormat="1" applyFont="1" applyFill="1" applyBorder="1" applyAlignment="1">
      <alignment horizontal="center" vertical="top"/>
    </xf>
    <xf numFmtId="165" fontId="0" fillId="0" borderId="13" xfId="0" applyNumberFormat="1" applyFill="1" applyBorder="1" applyAlignment="1">
      <alignment horizontal="center" vertical="top"/>
    </xf>
    <xf numFmtId="165" fontId="1" fillId="2" borderId="0" xfId="0" applyNumberFormat="1" applyFont="1" applyFill="1" applyBorder="1" applyAlignment="1">
      <alignment horizontal="center"/>
    </xf>
    <xf numFmtId="165" fontId="14" fillId="0" borderId="23" xfId="0" applyNumberFormat="1" applyFont="1" applyBorder="1" applyAlignment="1">
      <alignment horizontal="center"/>
    </xf>
    <xf numFmtId="165" fontId="0" fillId="0" borderId="1" xfId="0" applyNumberFormat="1" applyBorder="1" applyAlignment="1">
      <alignment horizontal="center" vertical="top"/>
    </xf>
    <xf numFmtId="165" fontId="0" fillId="0" borderId="37" xfId="0" applyNumberFormat="1" applyBorder="1" applyAlignment="1">
      <alignment horizontal="center" vertical="top"/>
    </xf>
    <xf numFmtId="165" fontId="0" fillId="0" borderId="35" xfId="0" applyNumberFormat="1" applyBorder="1" applyAlignment="1">
      <alignment horizontal="center" vertical="top"/>
    </xf>
    <xf numFmtId="165" fontId="0" fillId="0" borderId="38" xfId="0" applyNumberFormat="1" applyFill="1" applyBorder="1" applyAlignment="1">
      <alignment horizontal="center" vertical="top"/>
    </xf>
    <xf numFmtId="165" fontId="0" fillId="0" borderId="39" xfId="0" applyNumberFormat="1" applyBorder="1" applyAlignment="1">
      <alignment horizontal="center" vertical="top"/>
    </xf>
    <xf numFmtId="165" fontId="1" fillId="2" borderId="0" xfId="0" applyNumberFormat="1" applyFont="1" applyFill="1" applyBorder="1"/>
    <xf numFmtId="165" fontId="0" fillId="0" borderId="0" xfId="0" applyNumberFormat="1" applyFill="1" applyBorder="1" applyAlignment="1">
      <alignment wrapText="1"/>
    </xf>
    <xf numFmtId="165" fontId="0" fillId="0" borderId="0" xfId="0" applyNumberFormat="1" applyFill="1" applyBorder="1" applyAlignment="1"/>
    <xf numFmtId="165" fontId="0" fillId="0" borderId="25" xfId="0" applyNumberFormat="1" applyFill="1" applyBorder="1"/>
    <xf numFmtId="165" fontId="0" fillId="0" borderId="29" xfId="0" applyNumberFormat="1" applyFill="1" applyBorder="1"/>
    <xf numFmtId="165" fontId="0" fillId="0" borderId="30" xfId="0" applyNumberFormat="1" applyFill="1" applyBorder="1"/>
    <xf numFmtId="165" fontId="1" fillId="0" borderId="0" xfId="0" applyNumberFormat="1" applyFont="1" applyBorder="1" applyAlignment="1">
      <alignment horizontal="center" vertical="center"/>
    </xf>
    <xf numFmtId="165" fontId="1" fillId="0" borderId="23" xfId="0" applyNumberFormat="1" applyFont="1" applyBorder="1" applyAlignment="1">
      <alignment horizontal="center" vertical="center"/>
    </xf>
    <xf numFmtId="165" fontId="4" fillId="0" borderId="25" xfId="0" applyNumberFormat="1" applyFont="1" applyBorder="1" applyAlignment="1">
      <alignment vertical="top"/>
    </xf>
    <xf numFmtId="165" fontId="4" fillId="0" borderId="25" xfId="0" applyNumberFormat="1" applyFont="1" applyFill="1" applyBorder="1" applyAlignment="1">
      <alignment vertical="top"/>
    </xf>
    <xf numFmtId="165" fontId="0" fillId="5" borderId="17" xfId="0" applyNumberFormat="1" applyFill="1" applyBorder="1"/>
    <xf numFmtId="165" fontId="0" fillId="5" borderId="40" xfId="0" applyNumberFormat="1" applyFill="1" applyBorder="1"/>
    <xf numFmtId="165" fontId="4" fillId="0" borderId="25" xfId="0" applyNumberFormat="1" applyFont="1" applyBorder="1" applyAlignment="1">
      <alignment horizontal="center" vertical="top"/>
    </xf>
    <xf numFmtId="165" fontId="0" fillId="0" borderId="29" xfId="0" applyNumberFormat="1" applyFill="1" applyBorder="1" applyAlignment="1">
      <alignment horizontal="center"/>
    </xf>
    <xf numFmtId="165" fontId="0" fillId="0" borderId="30" xfId="0" applyNumberFormat="1" applyFill="1" applyBorder="1" applyAlignment="1">
      <alignment horizontal="center"/>
    </xf>
    <xf numFmtId="164" fontId="0" fillId="7" borderId="11" xfId="0" applyNumberFormat="1" applyFill="1" applyBorder="1" applyProtection="1">
      <protection locked="0"/>
    </xf>
    <xf numFmtId="0" fontId="23" fillId="2" borderId="0" xfId="0" applyFont="1" applyFill="1" applyProtection="1"/>
    <xf numFmtId="0" fontId="22" fillId="2" borderId="0" xfId="0" applyFont="1" applyFill="1" applyProtection="1"/>
    <xf numFmtId="0" fontId="22" fillId="0" borderId="0" xfId="0" applyFont="1" applyProtection="1"/>
    <xf numFmtId="0" fontId="0" fillId="0" borderId="0" xfId="0" applyProtection="1"/>
    <xf numFmtId="0" fontId="0" fillId="0" borderId="19" xfId="0" applyBorder="1" applyProtection="1"/>
    <xf numFmtId="0" fontId="0" fillId="0" borderId="8" xfId="0" applyBorder="1" applyProtection="1"/>
    <xf numFmtId="164" fontId="0" fillId="0" borderId="9" xfId="0" applyNumberFormat="1" applyBorder="1" applyProtection="1"/>
    <xf numFmtId="0" fontId="0" fillId="0" borderId="41" xfId="0" applyBorder="1" applyProtection="1"/>
    <xf numFmtId="0" fontId="0" fillId="0" borderId="10" xfId="0" applyBorder="1" applyProtection="1"/>
    <xf numFmtId="164" fontId="0" fillId="0" borderId="11" xfId="0" applyNumberFormat="1" applyBorder="1" applyProtection="1"/>
    <xf numFmtId="0" fontId="0" fillId="0" borderId="24" xfId="0" applyBorder="1" applyProtection="1"/>
    <xf numFmtId="164" fontId="0" fillId="0" borderId="13" xfId="0" applyNumberFormat="1" applyBorder="1" applyProtection="1"/>
    <xf numFmtId="0" fontId="0" fillId="0" borderId="0" xfId="0" applyFill="1" applyProtection="1"/>
    <xf numFmtId="0" fontId="1" fillId="2" borderId="14" xfId="0" applyFont="1" applyFill="1" applyBorder="1" applyProtection="1"/>
    <xf numFmtId="0" fontId="1" fillId="2" borderId="15" xfId="0" applyFont="1" applyFill="1" applyBorder="1" applyProtection="1"/>
    <xf numFmtId="164" fontId="1" fillId="2" borderId="16" xfId="0" applyNumberFormat="1" applyFont="1" applyFill="1" applyBorder="1" applyProtection="1"/>
    <xf numFmtId="164" fontId="0" fillId="0" borderId="0" xfId="0" applyNumberFormat="1" applyProtection="1"/>
    <xf numFmtId="0" fontId="0" fillId="0" borderId="0" xfId="0" applyAlignment="1" applyProtection="1">
      <alignment horizontal="center" vertical="top"/>
    </xf>
    <xf numFmtId="0" fontId="0" fillId="0" borderId="0" xfId="0" applyBorder="1" applyProtection="1"/>
    <xf numFmtId="0" fontId="0" fillId="0" borderId="0" xfId="0" applyBorder="1" applyAlignment="1" applyProtection="1">
      <alignment horizontal="center" vertical="top"/>
    </xf>
    <xf numFmtId="49" fontId="0" fillId="0" borderId="0" xfId="0" applyNumberFormat="1" applyFill="1" applyBorder="1" applyProtection="1"/>
    <xf numFmtId="0" fontId="0" fillId="0" borderId="0" xfId="0" applyFill="1" applyBorder="1" applyProtection="1"/>
    <xf numFmtId="0" fontId="0" fillId="0" borderId="0" xfId="0" applyFill="1" applyBorder="1" applyAlignment="1" applyProtection="1">
      <alignment horizontal="center" vertical="top"/>
    </xf>
    <xf numFmtId="49" fontId="0" fillId="2" borderId="0" xfId="0" applyNumberFormat="1" applyFill="1" applyBorder="1" applyProtection="1"/>
    <xf numFmtId="0" fontId="1" fillId="2" borderId="0" xfId="0" applyFont="1" applyFill="1" applyBorder="1" applyProtection="1"/>
    <xf numFmtId="0" fontId="0" fillId="0" borderId="29" xfId="0" applyBorder="1" applyProtection="1"/>
    <xf numFmtId="49" fontId="5" fillId="3" borderId="0" xfId="0" applyNumberFormat="1" applyFont="1" applyFill="1" applyBorder="1" applyProtection="1"/>
    <xf numFmtId="0" fontId="0" fillId="3" borderId="0" xfId="0" applyFill="1" applyBorder="1" applyProtection="1"/>
    <xf numFmtId="0" fontId="0" fillId="0" borderId="22" xfId="0" applyFill="1" applyBorder="1" applyAlignment="1" applyProtection="1">
      <alignment horizontal="center" vertical="top"/>
    </xf>
    <xf numFmtId="49" fontId="0" fillId="3" borderId="0" xfId="0" applyNumberFormat="1" applyFill="1" applyBorder="1" applyProtection="1"/>
    <xf numFmtId="0" fontId="1" fillId="2" borderId="22" xfId="0" applyFont="1" applyFill="1" applyBorder="1" applyAlignment="1" applyProtection="1">
      <alignment horizontal="center" vertical="top"/>
    </xf>
    <xf numFmtId="0" fontId="1" fillId="0" borderId="22" xfId="0" applyFont="1" applyFill="1" applyBorder="1" applyAlignment="1" applyProtection="1">
      <alignment horizontal="center" vertical="top"/>
    </xf>
    <xf numFmtId="49" fontId="0" fillId="3" borderId="0" xfId="0" applyNumberFormat="1" applyFill="1" applyBorder="1" applyAlignment="1" applyProtection="1">
      <alignment horizontal="left" vertical="top"/>
    </xf>
    <xf numFmtId="0" fontId="0" fillId="0" borderId="2" xfId="0" applyFill="1" applyBorder="1" applyAlignment="1" applyProtection="1">
      <alignment horizontal="left" vertical="top" wrapText="1"/>
    </xf>
    <xf numFmtId="0" fontId="0" fillId="0" borderId="2" xfId="0" applyFill="1" applyBorder="1" applyAlignment="1" applyProtection="1">
      <alignment horizontal="left" vertical="top"/>
    </xf>
    <xf numFmtId="0" fontId="0" fillId="2" borderId="24" xfId="0" applyFill="1" applyBorder="1" applyAlignment="1" applyProtection="1">
      <alignment horizontal="center" vertical="top"/>
    </xf>
    <xf numFmtId="49" fontId="0" fillId="0" borderId="0" xfId="0" applyNumberFormat="1" applyFill="1" applyBorder="1" applyAlignment="1" applyProtection="1">
      <alignment horizontal="left" vertical="top"/>
    </xf>
    <xf numFmtId="0" fontId="0" fillId="0" borderId="0" xfId="0"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wrapText="1"/>
    </xf>
    <xf numFmtId="0" fontId="0" fillId="0" borderId="0" xfId="0" applyFill="1" applyBorder="1" applyAlignment="1" applyProtection="1">
      <alignment horizontal="left" vertical="top"/>
    </xf>
    <xf numFmtId="0" fontId="0" fillId="0" borderId="22" xfId="0" applyBorder="1" applyProtection="1"/>
    <xf numFmtId="0" fontId="0" fillId="0" borderId="22" xfId="0" applyBorder="1" applyAlignment="1" applyProtection="1">
      <alignment horizontal="center" vertical="top"/>
    </xf>
    <xf numFmtId="0" fontId="0" fillId="3" borderId="0" xfId="0" applyNumberFormat="1" applyFill="1" applyBorder="1" applyAlignment="1" applyProtection="1">
      <alignment horizontal="left" vertical="top"/>
    </xf>
    <xf numFmtId="0" fontId="0" fillId="0" borderId="2" xfId="0" applyNumberFormat="1" applyFill="1" applyBorder="1" applyAlignment="1" applyProtection="1">
      <alignment horizontal="left" vertical="top" wrapText="1"/>
    </xf>
    <xf numFmtId="0" fontId="0" fillId="0" borderId="0" xfId="0" applyNumberFormat="1" applyFill="1" applyBorder="1" applyAlignment="1" applyProtection="1">
      <alignment horizontal="left" vertical="top"/>
    </xf>
    <xf numFmtId="0" fontId="0" fillId="0" borderId="0" xfId="0" applyNumberFormat="1" applyFill="1" applyBorder="1" applyAlignment="1" applyProtection="1">
      <alignment horizontal="left" vertical="top" wrapText="1"/>
    </xf>
    <xf numFmtId="0" fontId="0" fillId="0" borderId="2" xfId="0" applyBorder="1" applyAlignment="1" applyProtection="1">
      <alignment wrapText="1"/>
    </xf>
    <xf numFmtId="49" fontId="0" fillId="3" borderId="2" xfId="0" applyNumberFormat="1" applyFill="1" applyBorder="1" applyAlignment="1" applyProtection="1">
      <alignment horizontal="left" vertical="top"/>
    </xf>
    <xf numFmtId="0" fontId="4" fillId="0" borderId="22" xfId="0" applyFont="1" applyFill="1" applyBorder="1" applyAlignment="1" applyProtection="1">
      <alignment horizontal="center" vertical="top"/>
    </xf>
    <xf numFmtId="49" fontId="0" fillId="3" borderId="24" xfId="0" applyNumberFormat="1" applyFill="1" applyBorder="1" applyAlignment="1" applyProtection="1">
      <alignment horizontal="left" vertical="top"/>
    </xf>
    <xf numFmtId="0" fontId="0" fillId="0" borderId="25" xfId="0" applyFill="1" applyBorder="1" applyAlignment="1" applyProtection="1">
      <alignment horizontal="left" vertical="top" wrapText="1"/>
    </xf>
    <xf numFmtId="49" fontId="0" fillId="0" borderId="22" xfId="0" applyNumberFormat="1" applyFill="1" applyBorder="1" applyAlignment="1" applyProtection="1">
      <alignment horizontal="left" vertical="top"/>
    </xf>
    <xf numFmtId="0" fontId="0" fillId="0" borderId="23" xfId="0" applyFont="1" applyFill="1" applyBorder="1" applyAlignment="1" applyProtection="1">
      <alignment horizontal="left" vertical="top" wrapText="1"/>
    </xf>
    <xf numFmtId="3" fontId="0" fillId="0" borderId="22" xfId="0" applyNumberFormat="1" applyFill="1" applyBorder="1" applyAlignment="1" applyProtection="1">
      <alignment horizontal="center" vertical="top"/>
    </xf>
    <xf numFmtId="0" fontId="0" fillId="0" borderId="23" xfId="0" applyFill="1" applyBorder="1" applyAlignment="1" applyProtection="1">
      <alignment horizontal="left" vertical="top" wrapText="1"/>
    </xf>
    <xf numFmtId="0" fontId="4" fillId="0" borderId="23" xfId="0" applyFont="1" applyFill="1" applyBorder="1" applyAlignment="1" applyProtection="1">
      <alignment horizontal="left" vertical="top" wrapText="1"/>
    </xf>
    <xf numFmtId="0" fontId="0" fillId="0" borderId="25" xfId="0" applyFont="1" applyFill="1" applyBorder="1" applyAlignment="1" applyProtection="1">
      <alignment horizontal="left" vertical="top" wrapText="1"/>
    </xf>
    <xf numFmtId="0" fontId="0" fillId="0" borderId="22" xfId="0" applyFill="1" applyBorder="1" applyProtection="1"/>
    <xf numFmtId="49" fontId="0" fillId="6" borderId="24" xfId="0" applyNumberFormat="1" applyFill="1" applyBorder="1" applyAlignment="1" applyProtection="1">
      <alignment horizontal="left" vertical="top"/>
    </xf>
    <xf numFmtId="0" fontId="0" fillId="0" borderId="2" xfId="0" applyFill="1" applyBorder="1" applyProtection="1"/>
    <xf numFmtId="0" fontId="0" fillId="0" borderId="25" xfId="0" applyFont="1" applyFill="1" applyBorder="1" applyAlignment="1" applyProtection="1">
      <alignment horizontal="left" vertical="top"/>
    </xf>
    <xf numFmtId="3" fontId="0" fillId="2" borderId="24" xfId="0" applyNumberFormat="1" applyFill="1" applyBorder="1" applyAlignment="1" applyProtection="1">
      <alignment horizontal="center" vertical="top"/>
    </xf>
    <xf numFmtId="0" fontId="0" fillId="0" borderId="23" xfId="0" applyFont="1" applyFill="1" applyBorder="1" applyAlignment="1" applyProtection="1">
      <alignment horizontal="left" vertical="top"/>
    </xf>
    <xf numFmtId="49" fontId="0" fillId="0" borderId="23" xfId="0" applyNumberFormat="1" applyFill="1" applyBorder="1" applyAlignment="1" applyProtection="1">
      <alignment wrapText="1"/>
    </xf>
    <xf numFmtId="0" fontId="0" fillId="0" borderId="23" xfId="0" applyFill="1" applyBorder="1" applyAlignment="1" applyProtection="1">
      <alignment horizontal="left" vertical="top"/>
    </xf>
    <xf numFmtId="0" fontId="0" fillId="0" borderId="23" xfId="0" applyFont="1" applyFill="1" applyBorder="1" applyProtection="1"/>
    <xf numFmtId="0" fontId="0" fillId="0" borderId="23" xfId="0" applyFont="1" applyBorder="1" applyProtection="1"/>
    <xf numFmtId="0" fontId="4" fillId="0" borderId="0" xfId="0" applyFont="1" applyFill="1" applyBorder="1" applyAlignment="1" applyProtection="1">
      <alignment horizontal="left" vertical="top" wrapText="1"/>
    </xf>
    <xf numFmtId="0" fontId="0" fillId="0" borderId="0" xfId="0" applyFill="1" applyBorder="1" applyAlignment="1" applyProtection="1">
      <alignment wrapText="1"/>
    </xf>
    <xf numFmtId="49" fontId="5" fillId="2" borderId="0" xfId="0" applyNumberFormat="1" applyFont="1" applyFill="1" applyBorder="1" applyProtection="1"/>
    <xf numFmtId="0" fontId="0" fillId="2" borderId="0" xfId="0" applyFill="1" applyBorder="1" applyProtection="1"/>
    <xf numFmtId="0" fontId="1" fillId="0" borderId="22" xfId="0" applyFont="1" applyBorder="1" applyAlignment="1" applyProtection="1">
      <alignment horizontal="center" vertical="top"/>
    </xf>
    <xf numFmtId="3" fontId="0" fillId="0" borderId="0" xfId="0" applyNumberFormat="1" applyFill="1" applyBorder="1" applyProtection="1"/>
    <xf numFmtId="0" fontId="0" fillId="0" borderId="2" xfId="0" applyBorder="1" applyAlignment="1" applyProtection="1">
      <alignment horizontal="left" vertical="top" wrapText="1"/>
    </xf>
    <xf numFmtId="0" fontId="0" fillId="0" borderId="2" xfId="0" applyFill="1" applyBorder="1" applyAlignment="1" applyProtection="1">
      <alignment wrapText="1"/>
    </xf>
    <xf numFmtId="0" fontId="1" fillId="0" borderId="0" xfId="0" applyFont="1" applyFill="1" applyBorder="1" applyAlignment="1" applyProtection="1">
      <alignment wrapText="1"/>
    </xf>
    <xf numFmtId="3" fontId="0" fillId="0" borderId="22" xfId="0" applyNumberFormat="1" applyFill="1" applyBorder="1" applyAlignment="1" applyProtection="1">
      <alignment horizontal="center" vertical="top" wrapText="1"/>
    </xf>
    <xf numFmtId="0" fontId="1" fillId="0" borderId="2" xfId="0" applyFont="1" applyFill="1" applyBorder="1" applyAlignment="1" applyProtection="1">
      <alignment wrapText="1"/>
    </xf>
    <xf numFmtId="0" fontId="0" fillId="0" borderId="0" xfId="0" applyFill="1" applyBorder="1" applyAlignment="1" applyProtection="1"/>
    <xf numFmtId="3" fontId="0" fillId="0" borderId="22" xfId="0" applyNumberFormat="1" applyFill="1" applyBorder="1" applyAlignment="1" applyProtection="1"/>
    <xf numFmtId="49" fontId="0" fillId="0" borderId="31" xfId="0" applyNumberFormat="1" applyFill="1" applyBorder="1" applyAlignment="1" applyProtection="1">
      <alignment horizontal="left" vertical="top"/>
    </xf>
    <xf numFmtId="0" fontId="0" fillId="0" borderId="31" xfId="0" applyFill="1" applyBorder="1" applyAlignment="1" applyProtection="1">
      <alignment wrapText="1"/>
    </xf>
    <xf numFmtId="0" fontId="1" fillId="0" borderId="31" xfId="0" applyFont="1" applyFill="1" applyBorder="1" applyAlignment="1" applyProtection="1">
      <alignment wrapText="1"/>
    </xf>
    <xf numFmtId="3" fontId="0" fillId="0" borderId="26" xfId="0" applyNumberFormat="1" applyFill="1" applyBorder="1" applyAlignment="1" applyProtection="1">
      <alignment horizontal="center" vertical="top" wrapText="1"/>
    </xf>
    <xf numFmtId="3" fontId="0" fillId="0" borderId="0" xfId="0" applyNumberFormat="1" applyFill="1" applyBorder="1" applyAlignment="1" applyProtection="1">
      <alignment horizontal="center" vertical="top" wrapText="1"/>
    </xf>
    <xf numFmtId="0" fontId="8" fillId="2" borderId="6" xfId="0" applyFont="1" applyFill="1" applyBorder="1" applyAlignment="1" applyProtection="1">
      <alignment horizontal="left" vertical="top" wrapText="1"/>
    </xf>
    <xf numFmtId="0" fontId="8" fillId="2" borderId="6" xfId="0" applyFont="1" applyFill="1" applyBorder="1" applyAlignment="1" applyProtection="1">
      <alignment horizontal="center" vertical="top"/>
    </xf>
    <xf numFmtId="165" fontId="0" fillId="0" borderId="0" xfId="0" applyNumberFormat="1" applyAlignment="1" applyProtection="1">
      <alignment horizontal="center"/>
    </xf>
    <xf numFmtId="165" fontId="0" fillId="0" borderId="23" xfId="0" applyNumberFormat="1" applyBorder="1" applyAlignment="1" applyProtection="1">
      <alignment horizontal="center"/>
    </xf>
    <xf numFmtId="165" fontId="1" fillId="2" borderId="23" xfId="0" applyNumberFormat="1" applyFont="1" applyFill="1" applyBorder="1" applyAlignment="1" applyProtection="1">
      <alignment horizontal="center" vertical="top"/>
    </xf>
    <xf numFmtId="165" fontId="1" fillId="0" borderId="23" xfId="0" applyNumberFormat="1" applyFont="1" applyBorder="1" applyAlignment="1" applyProtection="1">
      <alignment horizontal="center"/>
    </xf>
    <xf numFmtId="165" fontId="0" fillId="0" borderId="13" xfId="0" applyNumberFormat="1" applyBorder="1" applyAlignment="1" applyProtection="1">
      <alignment horizontal="center" vertical="top"/>
    </xf>
    <xf numFmtId="165" fontId="0" fillId="0" borderId="23" xfId="0" applyNumberFormat="1" applyBorder="1" applyAlignment="1" applyProtection="1">
      <alignment horizontal="center" vertical="top"/>
    </xf>
    <xf numFmtId="165" fontId="0" fillId="0" borderId="25" xfId="0" applyNumberFormat="1" applyBorder="1" applyAlignment="1" applyProtection="1">
      <alignment horizontal="center" vertical="top"/>
    </xf>
    <xf numFmtId="165" fontId="0" fillId="0" borderId="25" xfId="1" applyNumberFormat="1" applyFont="1" applyFill="1" applyBorder="1" applyAlignment="1" applyProtection="1">
      <alignment horizontal="center" vertical="top"/>
    </xf>
    <xf numFmtId="165" fontId="4" fillId="0" borderId="25" xfId="0" applyNumberFormat="1" applyFont="1" applyFill="1" applyBorder="1" applyAlignment="1" applyProtection="1">
      <alignment horizontal="center" vertical="top"/>
    </xf>
    <xf numFmtId="165" fontId="4" fillId="0" borderId="23" xfId="0" applyNumberFormat="1" applyFont="1" applyFill="1" applyBorder="1" applyAlignment="1" applyProtection="1">
      <alignment horizontal="center" vertical="top"/>
    </xf>
    <xf numFmtId="165" fontId="0" fillId="0" borderId="23" xfId="0" applyNumberFormat="1" applyFill="1" applyBorder="1" applyAlignment="1" applyProtection="1">
      <alignment horizontal="center" vertical="top"/>
    </xf>
    <xf numFmtId="165" fontId="0" fillId="0" borderId="23" xfId="0" applyNumberFormat="1" applyFill="1" applyBorder="1" applyAlignment="1" applyProtection="1">
      <alignment horizontal="center"/>
    </xf>
    <xf numFmtId="165" fontId="0" fillId="0" borderId="25" xfId="0" applyNumberFormat="1" applyBorder="1" applyAlignment="1" applyProtection="1">
      <alignment horizontal="center"/>
    </xf>
    <xf numFmtId="165" fontId="0" fillId="0" borderId="23" xfId="0" applyNumberFormat="1" applyFill="1" applyBorder="1" applyAlignment="1" applyProtection="1">
      <alignment horizontal="center" wrapText="1"/>
    </xf>
    <xf numFmtId="165" fontId="0" fillId="0" borderId="27" xfId="0" applyNumberFormat="1" applyBorder="1" applyAlignment="1" applyProtection="1">
      <alignment horizontal="center"/>
    </xf>
    <xf numFmtId="165" fontId="0" fillId="0" borderId="0" xfId="0" applyNumberFormat="1" applyBorder="1" applyAlignment="1" applyProtection="1">
      <alignment horizontal="center"/>
    </xf>
    <xf numFmtId="165" fontId="8" fillId="2" borderId="7" xfId="0" applyNumberFormat="1" applyFont="1" applyFill="1" applyBorder="1" applyAlignment="1" applyProtection="1">
      <alignment horizontal="center" vertical="top"/>
    </xf>
    <xf numFmtId="3" fontId="0" fillId="0" borderId="0" xfId="0" applyNumberFormat="1" applyFill="1" applyBorder="1" applyAlignment="1" applyProtection="1">
      <alignment horizontal="center" vertical="top"/>
    </xf>
    <xf numFmtId="3" fontId="8" fillId="2" borderId="6" xfId="0" applyNumberFormat="1"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0" borderId="0" xfId="0" applyFont="1" applyFill="1" applyBorder="1" applyProtection="1"/>
    <xf numFmtId="3" fontId="0" fillId="0" borderId="4" xfId="0" applyNumberFormat="1" applyFill="1" applyBorder="1" applyAlignment="1" applyProtection="1">
      <alignment vertical="top"/>
      <protection locked="0"/>
    </xf>
    <xf numFmtId="3" fontId="0" fillId="0" borderId="3" xfId="0" applyNumberFormat="1" applyBorder="1" applyAlignment="1" applyProtection="1">
      <alignment vertical="top"/>
      <protection locked="0"/>
    </xf>
    <xf numFmtId="3" fontId="0" fillId="0" borderId="2" xfId="1" applyNumberFormat="1" applyFont="1" applyFill="1" applyBorder="1" applyAlignment="1" applyProtection="1">
      <alignment horizontal="center" vertical="top"/>
      <protection locked="0"/>
    </xf>
    <xf numFmtId="3" fontId="4" fillId="0" borderId="3" xfId="0" applyNumberFormat="1" applyFont="1" applyFill="1" applyBorder="1" applyAlignment="1" applyProtection="1">
      <alignment horizontal="right" vertical="top"/>
      <protection locked="0"/>
    </xf>
    <xf numFmtId="3" fontId="0" fillId="0" borderId="3" xfId="0" applyNumberFormat="1" applyFill="1" applyBorder="1" applyAlignment="1" applyProtection="1">
      <alignment horizontal="center" vertical="top"/>
      <protection locked="0"/>
    </xf>
    <xf numFmtId="3" fontId="0" fillId="0" borderId="0" xfId="0" applyNumberFormat="1" applyFill="1" applyBorder="1" applyAlignment="1" applyProtection="1">
      <alignment vertical="top"/>
    </xf>
    <xf numFmtId="3" fontId="0" fillId="0" borderId="0" xfId="0" applyNumberFormat="1" applyBorder="1" applyAlignment="1" applyProtection="1">
      <alignment vertical="top"/>
    </xf>
    <xf numFmtId="0" fontId="0" fillId="0" borderId="0" xfId="0" applyFill="1" applyBorder="1" applyAlignment="1" applyProtection="1">
      <alignment vertical="top"/>
    </xf>
    <xf numFmtId="3" fontId="0" fillId="0" borderId="0" xfId="0" applyNumberFormat="1" applyBorder="1" applyAlignment="1" applyProtection="1">
      <alignment horizontal="center" vertical="top"/>
    </xf>
    <xf numFmtId="3" fontId="4" fillId="0" borderId="0" xfId="0" applyNumberFormat="1" applyFont="1" applyFill="1" applyBorder="1" applyAlignment="1" applyProtection="1">
      <alignment horizontal="center" vertical="top"/>
    </xf>
    <xf numFmtId="0" fontId="1" fillId="0" borderId="0" xfId="0" applyFont="1" applyBorder="1" applyProtection="1"/>
    <xf numFmtId="3" fontId="0" fillId="0" borderId="0" xfId="0" applyNumberFormat="1" applyFill="1" applyBorder="1" applyAlignment="1" applyProtection="1">
      <alignment wrapText="1"/>
    </xf>
    <xf numFmtId="3" fontId="0" fillId="0" borderId="0" xfId="0" applyNumberFormat="1" applyFill="1" applyBorder="1" applyAlignment="1" applyProtection="1"/>
    <xf numFmtId="3" fontId="0" fillId="0" borderId="31" xfId="0" applyNumberFormat="1" applyFill="1" applyBorder="1" applyAlignment="1" applyProtection="1">
      <alignment horizontal="center" vertical="top"/>
    </xf>
    <xf numFmtId="0" fontId="0" fillId="7" borderId="41" xfId="0" applyFill="1" applyBorder="1" applyProtection="1"/>
    <xf numFmtId="0" fontId="0" fillId="7" borderId="10" xfId="0" applyFill="1" applyBorder="1" applyProtection="1"/>
    <xf numFmtId="165" fontId="0" fillId="0" borderId="29" xfId="0" applyNumberFormat="1" applyBorder="1" applyAlignment="1" applyProtection="1">
      <alignment horizontal="center"/>
    </xf>
    <xf numFmtId="165" fontId="1" fillId="2" borderId="23" xfId="0" applyNumberFormat="1" applyFont="1" applyFill="1" applyBorder="1" applyAlignment="1" applyProtection="1">
      <alignment horizontal="center"/>
    </xf>
    <xf numFmtId="49" fontId="0" fillId="3" borderId="19" xfId="0" applyNumberFormat="1" applyFill="1" applyBorder="1" applyAlignment="1" applyProtection="1">
      <alignment horizontal="left" vertical="top"/>
    </xf>
    <xf numFmtId="0" fontId="0" fillId="0" borderId="20" xfId="0" applyFill="1" applyBorder="1" applyAlignment="1" applyProtection="1">
      <alignment horizontal="left" vertical="top" wrapText="1"/>
    </xf>
    <xf numFmtId="0" fontId="0" fillId="0" borderId="21" xfId="0" applyFill="1" applyBorder="1" applyAlignment="1" applyProtection="1">
      <alignment horizontal="left" vertical="top" wrapText="1"/>
    </xf>
    <xf numFmtId="3" fontId="0" fillId="0" borderId="3" xfId="0" applyNumberFormat="1" applyFill="1" applyBorder="1" applyAlignment="1" applyProtection="1">
      <alignment vertical="top"/>
    </xf>
    <xf numFmtId="0" fontId="0" fillId="0" borderId="0" xfId="0" applyBorder="1" applyAlignment="1" applyProtection="1">
      <alignment horizontal="left" vertical="top" wrapText="1"/>
    </xf>
    <xf numFmtId="49" fontId="0" fillId="3" borderId="22" xfId="0" applyNumberFormat="1" applyFill="1" applyBorder="1" applyAlignment="1" applyProtection="1">
      <alignment horizontal="left" vertical="top"/>
    </xf>
    <xf numFmtId="0" fontId="0" fillId="0" borderId="23" xfId="0" applyBorder="1" applyProtection="1"/>
    <xf numFmtId="165" fontId="0" fillId="0" borderId="25"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wrapText="1"/>
    </xf>
    <xf numFmtId="0" fontId="0" fillId="0" borderId="22" xfId="0" applyFont="1" applyFill="1" applyBorder="1" applyAlignment="1" applyProtection="1">
      <alignment horizontal="center" vertical="top"/>
    </xf>
    <xf numFmtId="3" fontId="0" fillId="0" borderId="0" xfId="0" applyNumberFormat="1" applyFont="1" applyFill="1" applyBorder="1" applyProtection="1"/>
    <xf numFmtId="165" fontId="0" fillId="0" borderId="23" xfId="0" applyNumberFormat="1" applyFont="1" applyFill="1" applyBorder="1" applyAlignment="1" applyProtection="1">
      <alignment horizontal="center"/>
    </xf>
    <xf numFmtId="0" fontId="0" fillId="0" borderId="23" xfId="0" applyFill="1" applyBorder="1" applyProtection="1"/>
    <xf numFmtId="0" fontId="0" fillId="0" borderId="24" xfId="0" applyFill="1" applyBorder="1" applyAlignment="1" applyProtection="1">
      <alignment horizontal="center" vertical="top"/>
    </xf>
    <xf numFmtId="0" fontId="0" fillId="0" borderId="25" xfId="0" applyFill="1" applyBorder="1" applyAlignment="1" applyProtection="1">
      <alignment horizontal="left" vertical="top"/>
    </xf>
    <xf numFmtId="165" fontId="0" fillId="0" borderId="25" xfId="0" applyNumberFormat="1" applyFill="1" applyBorder="1" applyAlignment="1" applyProtection="1">
      <alignment horizontal="center" vertical="top"/>
    </xf>
    <xf numFmtId="0" fontId="0" fillId="0" borderId="23" xfId="0" applyNumberFormat="1" applyFill="1" applyBorder="1" applyAlignment="1" applyProtection="1">
      <alignment horizontal="left" vertical="top"/>
    </xf>
    <xf numFmtId="165" fontId="0" fillId="0" borderId="3" xfId="0" applyNumberFormat="1" applyFill="1" applyBorder="1" applyAlignment="1" applyProtection="1">
      <alignment horizontal="center" vertical="top"/>
    </xf>
    <xf numFmtId="49" fontId="5" fillId="2" borderId="22" xfId="0" applyNumberFormat="1" applyFont="1" applyFill="1" applyBorder="1" applyProtection="1"/>
    <xf numFmtId="0" fontId="0" fillId="0" borderId="0" xfId="0" applyAlignment="1" applyProtection="1">
      <alignment horizontal="right" vertical="top"/>
    </xf>
    <xf numFmtId="49" fontId="0" fillId="2" borderId="22" xfId="0" applyNumberFormat="1" applyFill="1" applyBorder="1" applyProtection="1"/>
    <xf numFmtId="0" fontId="0" fillId="0" borderId="23" xfId="0" applyFill="1" applyBorder="1" applyAlignment="1" applyProtection="1">
      <alignment wrapText="1"/>
    </xf>
    <xf numFmtId="0" fontId="2" fillId="0" borderId="0" xfId="0" applyFont="1" applyFill="1" applyBorder="1" applyProtection="1"/>
    <xf numFmtId="0" fontId="2" fillId="0" borderId="22" xfId="0" applyFont="1" applyFill="1" applyBorder="1" applyAlignment="1" applyProtection="1">
      <alignment horizontal="center" vertical="top"/>
    </xf>
    <xf numFmtId="0" fontId="0" fillId="0" borderId="28" xfId="0" applyFill="1" applyBorder="1" applyProtection="1"/>
    <xf numFmtId="0" fontId="0" fillId="0" borderId="29" xfId="0" applyFill="1" applyBorder="1" applyProtection="1"/>
    <xf numFmtId="0" fontId="0" fillId="0" borderId="30" xfId="0" applyFill="1" applyBorder="1" applyProtection="1"/>
    <xf numFmtId="0" fontId="0" fillId="0" borderId="28" xfId="0" applyFill="1" applyBorder="1" applyAlignment="1" applyProtection="1">
      <alignment horizontal="center" vertical="top"/>
    </xf>
    <xf numFmtId="165" fontId="0" fillId="0" borderId="30" xfId="0" applyNumberFormat="1" applyBorder="1" applyAlignment="1" applyProtection="1">
      <alignment horizontal="center"/>
    </xf>
    <xf numFmtId="0" fontId="8" fillId="2" borderId="5" xfId="0" applyFont="1" applyFill="1" applyBorder="1" applyAlignment="1" applyProtection="1">
      <alignment horizontal="left" vertical="top" wrapText="1"/>
    </xf>
    <xf numFmtId="3" fontId="0" fillId="0" borderId="3" xfId="0" applyNumberFormat="1" applyFill="1" applyBorder="1" applyAlignment="1" applyProtection="1">
      <alignment vertical="top"/>
      <protection locked="0"/>
    </xf>
    <xf numFmtId="3" fontId="0" fillId="0" borderId="3" xfId="0" applyNumberFormat="1" applyFont="1" applyFill="1" applyBorder="1" applyAlignment="1" applyProtection="1">
      <alignment vertical="top"/>
      <protection locked="0"/>
    </xf>
    <xf numFmtId="3" fontId="0" fillId="0" borderId="3" xfId="0" applyNumberFormat="1" applyFill="1" applyBorder="1" applyAlignment="1" applyProtection="1">
      <alignment horizontal="right" vertical="top"/>
      <protection locked="0"/>
    </xf>
    <xf numFmtId="165" fontId="0" fillId="0" borderId="0" xfId="0" applyNumberFormat="1" applyAlignment="1" applyProtection="1">
      <alignment horizontal="center" vertical="top"/>
    </xf>
    <xf numFmtId="165" fontId="0" fillId="0" borderId="0" xfId="0" applyNumberFormat="1" applyBorder="1" applyAlignment="1" applyProtection="1">
      <alignment horizontal="center" vertical="top"/>
    </xf>
    <xf numFmtId="165" fontId="1" fillId="0" borderId="0" xfId="0" applyNumberFormat="1" applyFont="1" applyBorder="1" applyAlignment="1" applyProtection="1">
      <alignment horizontal="center" vertical="top"/>
    </xf>
    <xf numFmtId="165" fontId="1" fillId="0" borderId="23" xfId="0" applyNumberFormat="1" applyFont="1" applyBorder="1" applyAlignment="1" applyProtection="1">
      <alignment horizontal="center" vertical="top"/>
    </xf>
    <xf numFmtId="165" fontId="0" fillId="0" borderId="0" xfId="0" applyNumberFormat="1" applyFill="1" applyBorder="1" applyAlignment="1" applyProtection="1">
      <alignment horizontal="center" vertical="top"/>
    </xf>
    <xf numFmtId="0" fontId="0" fillId="0" borderId="5" xfId="0" applyFill="1" applyBorder="1" applyProtection="1"/>
    <xf numFmtId="0" fontId="0" fillId="0" borderId="6" xfId="0" applyFill="1" applyBorder="1" applyProtection="1"/>
    <xf numFmtId="0" fontId="0" fillId="0" borderId="6" xfId="0" applyFill="1" applyBorder="1" applyAlignment="1" applyProtection="1">
      <alignment horizontal="center" vertical="top"/>
    </xf>
    <xf numFmtId="165" fontId="0" fillId="0" borderId="6" xfId="0" applyNumberFormat="1" applyBorder="1" applyAlignment="1" applyProtection="1">
      <alignment horizontal="center" vertical="top"/>
    </xf>
    <xf numFmtId="165" fontId="8" fillId="2" borderId="6" xfId="0" applyNumberFormat="1" applyFont="1" applyFill="1" applyBorder="1" applyAlignment="1" applyProtection="1">
      <alignment horizontal="center" vertical="top"/>
    </xf>
    <xf numFmtId="0" fontId="2" fillId="0" borderId="0" xfId="0" applyFont="1" applyFill="1" applyBorder="1" applyAlignment="1" applyProtection="1">
      <alignment horizontal="center" vertical="top"/>
    </xf>
    <xf numFmtId="165" fontId="0" fillId="0" borderId="3" xfId="0" applyNumberFormat="1" applyFill="1" applyBorder="1" applyAlignment="1" applyProtection="1">
      <alignment horizontal="center" vertical="top"/>
      <protection locked="0"/>
    </xf>
    <xf numFmtId="165" fontId="0" fillId="0" borderId="4" xfId="0" applyNumberFormat="1" applyFill="1" applyBorder="1" applyAlignment="1" applyProtection="1">
      <alignment horizontal="center" vertical="top"/>
      <protection locked="0"/>
    </xf>
    <xf numFmtId="165" fontId="0" fillId="0" borderId="4" xfId="0" applyNumberFormat="1" applyBorder="1" applyAlignment="1" applyProtection="1">
      <alignment horizontal="center" vertical="top"/>
      <protection locked="0"/>
    </xf>
    <xf numFmtId="165" fontId="0" fillId="0" borderId="3" xfId="0" applyNumberFormat="1" applyBorder="1" applyAlignment="1" applyProtection="1">
      <alignment horizontal="center" vertical="top"/>
      <protection locked="0"/>
    </xf>
    <xf numFmtId="165" fontId="4" fillId="0" borderId="3" xfId="0" applyNumberFormat="1" applyFont="1" applyBorder="1" applyAlignment="1" applyProtection="1">
      <alignment horizontal="center" vertical="top"/>
      <protection locked="0"/>
    </xf>
    <xf numFmtId="165" fontId="0" fillId="0" borderId="18" xfId="0" applyNumberFormat="1" applyBorder="1" applyAlignment="1" applyProtection="1">
      <alignment horizontal="center" vertical="top"/>
      <protection locked="0"/>
    </xf>
    <xf numFmtId="165" fontId="0" fillId="0" borderId="2" xfId="0" applyNumberFormat="1" applyBorder="1" applyAlignment="1" applyProtection="1">
      <alignment vertical="top"/>
      <protection locked="0"/>
    </xf>
    <xf numFmtId="165" fontId="0" fillId="0" borderId="4" xfId="0" applyNumberFormat="1" applyFill="1" applyBorder="1" applyAlignment="1" applyProtection="1">
      <alignment vertical="top"/>
      <protection locked="0"/>
    </xf>
    <xf numFmtId="165" fontId="0" fillId="0" borderId="2" xfId="0" applyNumberFormat="1" applyFill="1" applyBorder="1" applyProtection="1">
      <protection locked="0"/>
    </xf>
    <xf numFmtId="49" fontId="5" fillId="0" borderId="0" xfId="0" applyNumberFormat="1" applyFont="1" applyFill="1" applyBorder="1" applyProtection="1"/>
    <xf numFmtId="165" fontId="1" fillId="2" borderId="0" xfId="0" applyNumberFormat="1" applyFont="1" applyFill="1" applyBorder="1" applyAlignment="1" applyProtection="1">
      <alignment horizontal="center" vertical="top"/>
    </xf>
    <xf numFmtId="165" fontId="0" fillId="0" borderId="0" xfId="0" applyNumberFormat="1" applyBorder="1" applyAlignment="1" applyProtection="1">
      <alignment horizontal="center" vertical="center"/>
    </xf>
    <xf numFmtId="165" fontId="0" fillId="0" borderId="23" xfId="0" applyNumberFormat="1" applyBorder="1" applyAlignment="1" applyProtection="1">
      <alignment horizontal="center" vertical="center"/>
    </xf>
    <xf numFmtId="165" fontId="0" fillId="0" borderId="13" xfId="0" applyNumberFormat="1" applyFill="1" applyBorder="1" applyAlignment="1" applyProtection="1">
      <alignment horizontal="center" vertical="top"/>
    </xf>
    <xf numFmtId="0" fontId="0" fillId="0" borderId="22" xfId="0" applyFill="1" applyBorder="1" applyAlignment="1" applyProtection="1">
      <alignment horizontal="left" vertical="top" wrapText="1"/>
    </xf>
    <xf numFmtId="49" fontId="5" fillId="2" borderId="36" xfId="0" applyNumberFormat="1" applyFont="1" applyFill="1" applyBorder="1" applyProtection="1"/>
    <xf numFmtId="0" fontId="0" fillId="2" borderId="1" xfId="0" applyFill="1" applyBorder="1" applyProtection="1"/>
    <xf numFmtId="0" fontId="10" fillId="0" borderId="0" xfId="0" applyFont="1" applyBorder="1" applyProtection="1"/>
    <xf numFmtId="0" fontId="0" fillId="0" borderId="23" xfId="0" applyBorder="1" applyAlignment="1" applyProtection="1">
      <alignment vertical="top" wrapText="1"/>
    </xf>
    <xf numFmtId="0" fontId="0" fillId="0" borderId="23" xfId="0" applyBorder="1" applyAlignment="1" applyProtection="1">
      <alignment wrapText="1"/>
    </xf>
    <xf numFmtId="0" fontId="0" fillId="0" borderId="22" xfId="0" applyFill="1" applyBorder="1" applyAlignment="1" applyProtection="1">
      <alignment wrapText="1"/>
    </xf>
    <xf numFmtId="0" fontId="0" fillId="0" borderId="23" xfId="0" applyFont="1" applyBorder="1" applyAlignment="1" applyProtection="1">
      <alignment wrapText="1"/>
    </xf>
    <xf numFmtId="0" fontId="0" fillId="0" borderId="22" xfId="0" applyBorder="1" applyAlignment="1" applyProtection="1">
      <alignment wrapText="1"/>
    </xf>
    <xf numFmtId="0" fontId="7" fillId="0" borderId="0" xfId="0" applyFont="1" applyProtection="1"/>
    <xf numFmtId="3" fontId="0" fillId="0" borderId="22" xfId="0" applyNumberFormat="1" applyBorder="1" applyAlignment="1" applyProtection="1">
      <alignment horizontal="center" vertical="top"/>
    </xf>
    <xf numFmtId="3" fontId="0" fillId="0" borderId="23" xfId="0" applyNumberFormat="1" applyBorder="1" applyAlignment="1" applyProtection="1">
      <alignment horizontal="left" vertical="top"/>
    </xf>
    <xf numFmtId="49" fontId="5" fillId="2" borderId="41" xfId="0" applyNumberFormat="1" applyFont="1" applyFill="1" applyBorder="1" applyProtection="1"/>
    <xf numFmtId="0" fontId="0" fillId="2" borderId="17" xfId="0" applyFill="1" applyBorder="1" applyProtection="1"/>
    <xf numFmtId="0" fontId="0" fillId="2" borderId="40" xfId="0" applyFill="1" applyBorder="1" applyProtection="1"/>
    <xf numFmtId="0" fontId="0" fillId="2" borderId="41" xfId="0" applyFill="1" applyBorder="1" applyAlignment="1" applyProtection="1">
      <alignment horizontal="center" vertical="top"/>
    </xf>
    <xf numFmtId="165" fontId="0" fillId="2" borderId="17" xfId="0" applyNumberFormat="1" applyFill="1" applyBorder="1" applyAlignment="1" applyProtection="1">
      <alignment horizontal="center" vertical="top"/>
    </xf>
    <xf numFmtId="165" fontId="0" fillId="2" borderId="40" xfId="0" applyNumberFormat="1" applyFill="1" applyBorder="1" applyAlignment="1" applyProtection="1">
      <alignment horizontal="center" vertical="top"/>
    </xf>
    <xf numFmtId="165" fontId="10" fillId="0" borderId="0" xfId="0" applyNumberFormat="1" applyFont="1" applyFill="1" applyBorder="1" applyAlignment="1" applyProtection="1">
      <alignment horizontal="center" vertical="top"/>
    </xf>
    <xf numFmtId="165" fontId="10" fillId="0" borderId="0" xfId="0" applyNumberFormat="1" applyFont="1" applyBorder="1" applyAlignment="1" applyProtection="1">
      <alignment horizontal="center" vertical="top"/>
    </xf>
    <xf numFmtId="0" fontId="0" fillId="2" borderId="23" xfId="0" applyFill="1" applyBorder="1" applyProtection="1"/>
    <xf numFmtId="0" fontId="10" fillId="0" borderId="22" xfId="0" applyFont="1" applyBorder="1" applyProtection="1"/>
    <xf numFmtId="165" fontId="4" fillId="0" borderId="25" xfId="1" applyNumberFormat="1" applyFont="1" applyFill="1" applyBorder="1" applyAlignment="1" applyProtection="1">
      <alignment horizontal="center" vertical="top"/>
    </xf>
    <xf numFmtId="0" fontId="10" fillId="0" borderId="23" xfId="0" applyFont="1" applyFill="1" applyBorder="1" applyProtection="1"/>
    <xf numFmtId="0" fontId="0" fillId="0" borderId="23" xfId="0" applyBorder="1" applyAlignment="1" applyProtection="1">
      <alignment horizontal="left" vertical="top" wrapText="1"/>
    </xf>
    <xf numFmtId="165" fontId="4" fillId="0" borderId="13" xfId="0" applyNumberFormat="1" applyFont="1" applyFill="1" applyBorder="1" applyAlignment="1" applyProtection="1">
      <alignment horizontal="center" vertical="top"/>
    </xf>
    <xf numFmtId="49" fontId="5" fillId="2" borderId="24" xfId="0" applyNumberFormat="1" applyFont="1" applyFill="1" applyBorder="1" applyProtection="1"/>
    <xf numFmtId="0" fontId="1" fillId="2" borderId="2" xfId="0" applyFont="1" applyFill="1" applyBorder="1" applyProtection="1"/>
    <xf numFmtId="0" fontId="0" fillId="0" borderId="2" xfId="0" applyFill="1" applyBorder="1" applyAlignment="1" applyProtection="1">
      <alignment horizontal="center" vertical="top"/>
    </xf>
    <xf numFmtId="0" fontId="0" fillId="0" borderId="0" xfId="0" applyAlignment="1" applyProtection="1">
      <alignment horizontal="left" vertical="top"/>
    </xf>
    <xf numFmtId="49" fontId="0" fillId="0" borderId="0" xfId="0" applyNumberFormat="1" applyProtection="1"/>
    <xf numFmtId="0" fontId="0" fillId="2" borderId="19" xfId="0" applyFill="1" applyBorder="1" applyAlignment="1" applyProtection="1">
      <alignment horizontal="center" vertical="top"/>
    </xf>
    <xf numFmtId="0" fontId="0" fillId="2" borderId="20" xfId="0" applyFill="1" applyBorder="1" applyAlignment="1" applyProtection="1">
      <alignment horizontal="center" vertical="top"/>
    </xf>
    <xf numFmtId="0" fontId="0" fillId="2" borderId="21" xfId="0" applyFill="1" applyBorder="1" applyAlignment="1" applyProtection="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0" fillId="0" borderId="0" xfId="0" applyFill="1" applyBorder="1" applyAlignment="1"/>
  </cellXfs>
  <cellStyles count="922">
    <cellStyle name="čárky" xfId="1" builtinId="3"/>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Hypertextový odkaz" xfId="68" builtinId="8" hidden="1"/>
    <cellStyle name="Hypertextový odkaz" xfId="70" builtinId="8" hidden="1"/>
    <cellStyle name="Hypertextový odkaz" xfId="72" builtinId="8" hidden="1"/>
    <cellStyle name="Hypertextový odkaz" xfId="74" builtinId="8" hidden="1"/>
    <cellStyle name="Hypertextový odkaz" xfId="76" builtinId="8" hidden="1"/>
    <cellStyle name="Hypertextový odkaz" xfId="78" builtinId="8" hidden="1"/>
    <cellStyle name="Hypertextový odkaz" xfId="80" builtinId="8" hidden="1"/>
    <cellStyle name="Hypertextový odkaz" xfId="82" builtinId="8" hidden="1"/>
    <cellStyle name="Hypertextový odkaz" xfId="84" builtinId="8" hidden="1"/>
    <cellStyle name="Hypertextový odkaz" xfId="86" builtinId="8" hidden="1"/>
    <cellStyle name="Hypertextový odkaz" xfId="88" builtinId="8" hidden="1"/>
    <cellStyle name="Hypertextový odkaz" xfId="90" builtinId="8" hidden="1"/>
    <cellStyle name="Hypertextový odkaz" xfId="92" builtinId="8" hidden="1"/>
    <cellStyle name="Hypertextový odkaz" xfId="94" builtinId="8" hidden="1"/>
    <cellStyle name="Hypertextový odkaz" xfId="96" builtinId="8" hidden="1"/>
    <cellStyle name="Hypertextový odkaz" xfId="98" builtinId="8" hidden="1"/>
    <cellStyle name="Hypertextový odkaz" xfId="100" builtinId="8" hidden="1"/>
    <cellStyle name="Hypertextový odkaz" xfId="102" builtinId="8" hidden="1"/>
    <cellStyle name="Hypertextový odkaz" xfId="104" builtinId="8" hidden="1"/>
    <cellStyle name="Hypertextový odkaz" xfId="106" builtinId="8" hidden="1"/>
    <cellStyle name="Hypertextový odkaz" xfId="108" builtinId="8" hidden="1"/>
    <cellStyle name="Hypertextový odkaz" xfId="110" builtinId="8" hidden="1"/>
    <cellStyle name="Hypertextový odkaz" xfId="112" builtinId="8" hidden="1"/>
    <cellStyle name="Hypertextový odkaz" xfId="114" builtinId="8" hidden="1"/>
    <cellStyle name="Hypertextový odkaz" xfId="116" builtinId="8" hidden="1"/>
    <cellStyle name="Hypertextový odkaz" xfId="118" builtinId="8" hidden="1"/>
    <cellStyle name="Hypertextový odkaz" xfId="120" builtinId="8" hidden="1"/>
    <cellStyle name="Hypertextový odkaz" xfId="122" builtinId="8" hidden="1"/>
    <cellStyle name="Hypertextový odkaz" xfId="124" builtinId="8" hidden="1"/>
    <cellStyle name="Hypertextový odkaz" xfId="126" builtinId="8" hidden="1"/>
    <cellStyle name="Hypertextový odkaz" xfId="128" builtinId="8" hidden="1"/>
    <cellStyle name="Hypertextový odkaz" xfId="130" builtinId="8" hidden="1"/>
    <cellStyle name="Hypertextový odkaz" xfId="132" builtinId="8" hidden="1"/>
    <cellStyle name="Hypertextový odkaz" xfId="134" builtinId="8" hidden="1"/>
    <cellStyle name="Hypertextový odkaz" xfId="136" builtinId="8" hidden="1"/>
    <cellStyle name="Hypertextový odkaz" xfId="138" builtinId="8" hidden="1"/>
    <cellStyle name="Hypertextový odkaz" xfId="140" builtinId="8" hidden="1"/>
    <cellStyle name="Hypertextový odkaz" xfId="142" builtinId="8" hidden="1"/>
    <cellStyle name="Hypertextový odkaz" xfId="144" builtinId="8" hidden="1"/>
    <cellStyle name="Hypertextový odkaz" xfId="146" builtinId="8" hidden="1"/>
    <cellStyle name="Hypertextový odkaz" xfId="148" builtinId="8" hidden="1"/>
    <cellStyle name="Hypertextový odkaz" xfId="150" builtinId="8" hidden="1"/>
    <cellStyle name="Hypertextový odkaz" xfId="152" builtinId="8" hidden="1"/>
    <cellStyle name="Hypertextový odkaz" xfId="154" builtinId="8" hidden="1"/>
    <cellStyle name="Hypertextový odkaz" xfId="156" builtinId="8" hidden="1"/>
    <cellStyle name="Hypertextový odkaz" xfId="158" builtinId="8" hidden="1"/>
    <cellStyle name="Hypertextový odkaz" xfId="160" builtinId="8" hidden="1"/>
    <cellStyle name="Hypertextový odkaz" xfId="162" builtinId="8" hidden="1"/>
    <cellStyle name="Hypertextový odkaz" xfId="164" builtinId="8" hidden="1"/>
    <cellStyle name="Hypertextový odkaz" xfId="166" builtinId="8" hidden="1"/>
    <cellStyle name="Hypertextový odkaz" xfId="168" builtinId="8" hidden="1"/>
    <cellStyle name="Hypertextový odkaz" xfId="170" builtinId="8" hidden="1"/>
    <cellStyle name="Hypertextový odkaz" xfId="172" builtinId="8" hidden="1"/>
    <cellStyle name="Hypertextový odkaz" xfId="174" builtinId="8" hidden="1"/>
    <cellStyle name="Hypertextový odkaz" xfId="176" builtinId="8" hidden="1"/>
    <cellStyle name="Hypertextový odkaz" xfId="178" builtinId="8" hidden="1"/>
    <cellStyle name="Hypertextový odkaz" xfId="180" builtinId="8" hidden="1"/>
    <cellStyle name="Hypertextový odkaz" xfId="182" builtinId="8" hidden="1"/>
    <cellStyle name="Hypertextový odkaz" xfId="184" builtinId="8" hidden="1"/>
    <cellStyle name="Hypertextový odkaz" xfId="186" builtinId="8" hidden="1"/>
    <cellStyle name="Hypertextový odkaz" xfId="188" builtinId="8" hidden="1"/>
    <cellStyle name="Hypertextový odkaz" xfId="190" builtinId="8" hidden="1"/>
    <cellStyle name="Hypertextový odkaz" xfId="192" builtinId="8" hidden="1"/>
    <cellStyle name="Hypertextový odkaz" xfId="194" builtinId="8" hidden="1"/>
    <cellStyle name="Hypertextový odkaz" xfId="196" builtinId="8" hidden="1"/>
    <cellStyle name="Hypertextový odkaz" xfId="198" builtinId="8" hidden="1"/>
    <cellStyle name="Hypertextový odkaz" xfId="200" builtinId="8" hidden="1"/>
    <cellStyle name="Hypertextový odkaz" xfId="202" builtinId="8" hidden="1"/>
    <cellStyle name="Hypertextový odkaz" xfId="204" builtinId="8" hidden="1"/>
    <cellStyle name="Hypertextový odkaz" xfId="206" builtinId="8" hidden="1"/>
    <cellStyle name="Hypertextový odkaz" xfId="208" builtinId="8" hidden="1"/>
    <cellStyle name="Hypertextový odkaz" xfId="210" builtinId="8" hidden="1"/>
    <cellStyle name="Hypertextový odkaz" xfId="212" builtinId="8" hidden="1"/>
    <cellStyle name="Hypertextový odkaz" xfId="214" builtinId="8" hidden="1"/>
    <cellStyle name="Hypertextový odkaz" xfId="216" builtinId="8" hidden="1"/>
    <cellStyle name="Hypertextový odkaz" xfId="218" builtinId="8" hidden="1"/>
    <cellStyle name="Hypertextový odkaz" xfId="220" builtinId="8" hidden="1"/>
    <cellStyle name="Hypertextový odkaz" xfId="222" builtinId="8" hidden="1"/>
    <cellStyle name="Hypertextový odkaz" xfId="224" builtinId="8" hidden="1"/>
    <cellStyle name="Hypertextový odkaz" xfId="226" builtinId="8" hidden="1"/>
    <cellStyle name="Hypertextový odkaz" xfId="228" builtinId="8" hidden="1"/>
    <cellStyle name="Hypertextový odkaz" xfId="230" builtinId="8" hidden="1"/>
    <cellStyle name="Hypertextový odkaz" xfId="232" builtinId="8" hidden="1"/>
    <cellStyle name="Hypertextový odkaz" xfId="234" builtinId="8" hidden="1"/>
    <cellStyle name="Hypertextový odkaz" xfId="236" builtinId="8" hidden="1"/>
    <cellStyle name="Hypertextový odkaz" xfId="238" builtinId="8" hidden="1"/>
    <cellStyle name="Hypertextový odkaz" xfId="240" builtinId="8" hidden="1"/>
    <cellStyle name="Hypertextový odkaz" xfId="242" builtinId="8" hidden="1"/>
    <cellStyle name="Hypertextový odkaz" xfId="244" builtinId="8" hidden="1"/>
    <cellStyle name="Hypertextový odkaz" xfId="246" builtinId="8" hidden="1"/>
    <cellStyle name="Hypertextový odkaz" xfId="248" builtinId="8" hidden="1"/>
    <cellStyle name="Hypertextový odkaz" xfId="250" builtinId="8" hidden="1"/>
    <cellStyle name="Hypertextový odkaz" xfId="252" builtinId="8" hidden="1"/>
    <cellStyle name="Hypertextový odkaz" xfId="254" builtinId="8" hidden="1"/>
    <cellStyle name="Hypertextový odkaz" xfId="256" builtinId="8" hidden="1"/>
    <cellStyle name="Hypertextový odkaz" xfId="258" builtinId="8" hidden="1"/>
    <cellStyle name="Hypertextový odkaz" xfId="260" builtinId="8" hidden="1"/>
    <cellStyle name="Hypertextový odkaz" xfId="262" builtinId="8" hidden="1"/>
    <cellStyle name="Hypertextový odkaz" xfId="264" builtinId="8" hidden="1"/>
    <cellStyle name="Hypertextový odkaz" xfId="266" builtinId="8" hidden="1"/>
    <cellStyle name="Hypertextový odkaz" xfId="268" builtinId="8" hidden="1"/>
    <cellStyle name="Hypertextový odkaz" xfId="270" builtinId="8" hidden="1"/>
    <cellStyle name="Hypertextový odkaz" xfId="272" builtinId="8" hidden="1"/>
    <cellStyle name="Hypertextový odkaz" xfId="274" builtinId="8" hidden="1"/>
    <cellStyle name="Hypertextový odkaz" xfId="276" builtinId="8" hidden="1"/>
    <cellStyle name="Hypertextový odkaz" xfId="278" builtinId="8" hidden="1"/>
    <cellStyle name="Hypertextový odkaz" xfId="280" builtinId="8" hidden="1"/>
    <cellStyle name="Hypertextový odkaz" xfId="282" builtinId="8" hidden="1"/>
    <cellStyle name="Hypertextový odkaz" xfId="284" builtinId="8" hidden="1"/>
    <cellStyle name="Hypertextový odkaz" xfId="286" builtinId="8" hidden="1"/>
    <cellStyle name="Hypertextový odkaz" xfId="288" builtinId="8" hidden="1"/>
    <cellStyle name="Hypertextový odkaz" xfId="290" builtinId="8" hidden="1"/>
    <cellStyle name="Hypertextový odkaz" xfId="292" builtinId="8" hidden="1"/>
    <cellStyle name="Hypertextový odkaz" xfId="294" builtinId="8" hidden="1"/>
    <cellStyle name="Hypertextový odkaz" xfId="296" builtinId="8" hidden="1"/>
    <cellStyle name="Hypertextový odkaz" xfId="298" builtinId="8" hidden="1"/>
    <cellStyle name="Hypertextový odkaz" xfId="300" builtinId="8" hidden="1"/>
    <cellStyle name="Hypertextový odkaz" xfId="302" builtinId="8" hidden="1"/>
    <cellStyle name="Hypertextový odkaz" xfId="304" builtinId="8" hidden="1"/>
    <cellStyle name="Hypertextový odkaz" xfId="306" builtinId="8" hidden="1"/>
    <cellStyle name="Hypertextový odkaz" xfId="308" builtinId="8" hidden="1"/>
    <cellStyle name="Hypertextový odkaz" xfId="310" builtinId="8" hidden="1"/>
    <cellStyle name="Hypertextový odkaz" xfId="312" builtinId="8" hidden="1"/>
    <cellStyle name="Hypertextový odkaz" xfId="314" builtinId="8" hidden="1"/>
    <cellStyle name="Hypertextový odkaz" xfId="316" builtinId="8" hidden="1"/>
    <cellStyle name="Hypertextový odkaz" xfId="318" builtinId="8" hidden="1"/>
    <cellStyle name="Hypertextový odkaz" xfId="320" builtinId="8" hidden="1"/>
    <cellStyle name="Hypertextový odkaz" xfId="322" builtinId="8" hidden="1"/>
    <cellStyle name="Hypertextový odkaz" xfId="324" builtinId="8" hidden="1"/>
    <cellStyle name="Hypertextový odkaz" xfId="326" builtinId="8" hidden="1"/>
    <cellStyle name="Hypertextový odkaz" xfId="328" builtinId="8" hidden="1"/>
    <cellStyle name="Hypertextový odkaz" xfId="330" builtinId="8" hidden="1"/>
    <cellStyle name="Hypertextový odkaz" xfId="332" builtinId="8" hidden="1"/>
    <cellStyle name="Hypertextový odkaz" xfId="334" builtinId="8" hidden="1"/>
    <cellStyle name="Hypertextový odkaz" xfId="336" builtinId="8" hidden="1"/>
    <cellStyle name="Hypertextový odkaz" xfId="338" builtinId="8" hidden="1"/>
    <cellStyle name="Hypertextový odkaz" xfId="340" builtinId="8" hidden="1"/>
    <cellStyle name="Hypertextový odkaz" xfId="342" builtinId="8" hidden="1"/>
    <cellStyle name="Hypertextový odkaz" xfId="344" builtinId="8" hidden="1"/>
    <cellStyle name="Hypertextový odkaz" xfId="346" builtinId="8" hidden="1"/>
    <cellStyle name="Hypertextový odkaz" xfId="348" builtinId="8" hidden="1"/>
    <cellStyle name="Hypertextový odkaz" xfId="350" builtinId="8" hidden="1"/>
    <cellStyle name="Hypertextový odkaz" xfId="352" builtinId="8" hidden="1"/>
    <cellStyle name="Hypertextový odkaz" xfId="354" builtinId="8" hidden="1"/>
    <cellStyle name="Hypertextový odkaz" xfId="356" builtinId="8" hidden="1"/>
    <cellStyle name="Hypertextový odkaz" xfId="358" builtinId="8" hidden="1"/>
    <cellStyle name="Hypertextový odkaz" xfId="360" builtinId="8" hidden="1"/>
    <cellStyle name="Hypertextový odkaz" xfId="362" builtinId="8" hidden="1"/>
    <cellStyle name="Hypertextový odkaz" xfId="364" builtinId="8" hidden="1"/>
    <cellStyle name="Hypertextový odkaz" xfId="366" builtinId="8" hidden="1"/>
    <cellStyle name="Hypertextový odkaz" xfId="368" builtinId="8" hidden="1"/>
    <cellStyle name="Hypertextový odkaz" xfId="370" builtinId="8" hidden="1"/>
    <cellStyle name="Hypertextový odkaz" xfId="372" builtinId="8" hidden="1"/>
    <cellStyle name="Hypertextový odkaz" xfId="374" builtinId="8" hidden="1"/>
    <cellStyle name="Hypertextový odkaz" xfId="376" builtinId="8" hidden="1"/>
    <cellStyle name="Hypertextový odkaz" xfId="378" builtinId="8" hidden="1"/>
    <cellStyle name="Hypertextový odkaz" xfId="380" builtinId="8" hidden="1"/>
    <cellStyle name="Hypertextový odkaz" xfId="382" builtinId="8" hidden="1"/>
    <cellStyle name="Hypertextový odkaz" xfId="384" builtinId="8" hidden="1"/>
    <cellStyle name="Hypertextový odkaz" xfId="386" builtinId="8" hidden="1"/>
    <cellStyle name="Hypertextový odkaz" xfId="388" builtinId="8" hidden="1"/>
    <cellStyle name="Hypertextový odkaz" xfId="390" builtinId="8" hidden="1"/>
    <cellStyle name="Hypertextový odkaz" xfId="392" builtinId="8" hidden="1"/>
    <cellStyle name="Hypertextový odkaz" xfId="394" builtinId="8" hidden="1"/>
    <cellStyle name="Hypertextový odkaz" xfId="396" builtinId="8" hidden="1"/>
    <cellStyle name="Hypertextový odkaz" xfId="398" builtinId="8" hidden="1"/>
    <cellStyle name="Hypertextový odkaz" xfId="400" builtinId="8" hidden="1"/>
    <cellStyle name="Hypertextový odkaz" xfId="402" builtinId="8" hidden="1"/>
    <cellStyle name="Hypertextový odkaz" xfId="404" builtinId="8" hidden="1"/>
    <cellStyle name="Hypertextový odkaz" xfId="406" builtinId="8" hidden="1"/>
    <cellStyle name="Hypertextový odkaz" xfId="408" builtinId="8" hidden="1"/>
    <cellStyle name="Hypertextový odkaz" xfId="410" builtinId="8" hidden="1"/>
    <cellStyle name="Hypertextový odkaz" xfId="412" builtinId="8" hidden="1"/>
    <cellStyle name="Hypertextový odkaz" xfId="414" builtinId="8" hidden="1"/>
    <cellStyle name="Hypertextový odkaz" xfId="416" builtinId="8" hidden="1"/>
    <cellStyle name="Hypertextový odkaz" xfId="418" builtinId="8" hidden="1"/>
    <cellStyle name="Hypertextový odkaz" xfId="420" builtinId="8" hidden="1"/>
    <cellStyle name="Hypertextový odkaz" xfId="422" builtinId="8" hidden="1"/>
    <cellStyle name="Hypertextový odkaz" xfId="424" builtinId="8" hidden="1"/>
    <cellStyle name="Hypertextový odkaz" xfId="426" builtinId="8" hidden="1"/>
    <cellStyle name="Hypertextový odkaz" xfId="428" builtinId="8" hidden="1"/>
    <cellStyle name="Hypertextový odkaz" xfId="430" builtinId="8" hidden="1"/>
    <cellStyle name="Hypertextový odkaz" xfId="432" builtinId="8" hidden="1"/>
    <cellStyle name="Hypertextový odkaz" xfId="434" builtinId="8" hidden="1"/>
    <cellStyle name="Hypertextový odkaz" xfId="436" builtinId="8" hidden="1"/>
    <cellStyle name="Hypertextový odkaz" xfId="438" builtinId="8" hidden="1"/>
    <cellStyle name="Hypertextový odkaz" xfId="440" builtinId="8" hidden="1"/>
    <cellStyle name="Hypertextový odkaz" xfId="442" builtinId="8" hidden="1"/>
    <cellStyle name="Hypertextový odkaz" xfId="444" builtinId="8" hidden="1"/>
    <cellStyle name="Hypertextový odkaz" xfId="446" builtinId="8" hidden="1"/>
    <cellStyle name="Hypertextový odkaz" xfId="448" builtinId="8" hidden="1"/>
    <cellStyle name="Hypertextový odkaz" xfId="450" builtinId="8" hidden="1"/>
    <cellStyle name="Hypertextový odkaz" xfId="452" builtinId="8" hidden="1"/>
    <cellStyle name="Hypertextový odkaz" xfId="454" builtinId="8" hidden="1"/>
    <cellStyle name="Hypertextový odkaz" xfId="456" builtinId="8" hidden="1"/>
    <cellStyle name="Hypertextový odkaz" xfId="458" builtinId="8" hidden="1"/>
    <cellStyle name="Hypertextový odkaz" xfId="460" builtinId="8" hidden="1"/>
    <cellStyle name="Hypertextový odkaz" xfId="462" builtinId="8" hidden="1"/>
    <cellStyle name="Hypertextový odkaz" xfId="464" builtinId="8" hidden="1"/>
    <cellStyle name="Hypertextový odkaz" xfId="466" builtinId="8" hidden="1"/>
    <cellStyle name="Hypertextový odkaz" xfId="468" builtinId="8" hidden="1"/>
    <cellStyle name="Hypertextový odkaz" xfId="470" builtinId="8" hidden="1"/>
    <cellStyle name="Hypertextový odkaz" xfId="472" builtinId="8" hidden="1"/>
    <cellStyle name="Hypertextový odkaz" xfId="474" builtinId="8" hidden="1"/>
    <cellStyle name="Hypertextový odkaz" xfId="476" builtinId="8" hidden="1"/>
    <cellStyle name="Hypertextový odkaz" xfId="478" builtinId="8" hidden="1"/>
    <cellStyle name="Hypertextový odkaz" xfId="480" builtinId="8" hidden="1"/>
    <cellStyle name="Hypertextový odkaz" xfId="482" builtinId="8" hidden="1"/>
    <cellStyle name="Hypertextový odkaz" xfId="484" builtinId="8" hidden="1"/>
    <cellStyle name="Hypertextový odkaz" xfId="486" builtinId="8" hidden="1"/>
    <cellStyle name="Hypertextový odkaz" xfId="488" builtinId="8" hidden="1"/>
    <cellStyle name="Hypertextový odkaz" xfId="490" builtinId="8" hidden="1"/>
    <cellStyle name="Hypertextový odkaz" xfId="492" builtinId="8" hidden="1"/>
    <cellStyle name="Hypertextový odkaz" xfId="494" builtinId="8" hidden="1"/>
    <cellStyle name="Hypertextový odkaz" xfId="496" builtinId="8" hidden="1"/>
    <cellStyle name="Hypertextový odkaz" xfId="498" builtinId="8" hidden="1"/>
    <cellStyle name="Hypertextový odkaz" xfId="500" builtinId="8" hidden="1"/>
    <cellStyle name="Hypertextový odkaz" xfId="502" builtinId="8" hidden="1"/>
    <cellStyle name="Hypertextový odkaz" xfId="504" builtinId="8" hidden="1"/>
    <cellStyle name="Hypertextový odkaz" xfId="506" builtinId="8" hidden="1"/>
    <cellStyle name="Hypertextový odkaz" xfId="508" builtinId="8" hidden="1"/>
    <cellStyle name="Hypertextový odkaz" xfId="510" builtinId="8" hidden="1"/>
    <cellStyle name="Hypertextový odkaz" xfId="512" builtinId="8" hidden="1"/>
    <cellStyle name="Hypertextový odkaz" xfId="514" builtinId="8" hidden="1"/>
    <cellStyle name="Hypertextový odkaz" xfId="516" builtinId="8" hidden="1"/>
    <cellStyle name="Hypertextový odkaz" xfId="518" builtinId="8" hidden="1"/>
    <cellStyle name="Hypertextový odkaz" xfId="520" builtinId="8" hidden="1"/>
    <cellStyle name="Hypertextový odkaz" xfId="522" builtinId="8" hidden="1"/>
    <cellStyle name="Hypertextový odkaz" xfId="524" builtinId="8" hidden="1"/>
    <cellStyle name="Hypertextový odkaz" xfId="526" builtinId="8" hidden="1"/>
    <cellStyle name="Hypertextový odkaz" xfId="528" builtinId="8" hidden="1"/>
    <cellStyle name="Hypertextový odkaz" xfId="530" builtinId="8" hidden="1"/>
    <cellStyle name="Hypertextový odkaz" xfId="532" builtinId="8" hidden="1"/>
    <cellStyle name="Hypertextový odkaz" xfId="534" builtinId="8" hidden="1"/>
    <cellStyle name="Hypertextový odkaz" xfId="536" builtinId="8" hidden="1"/>
    <cellStyle name="Hypertextový odkaz" xfId="538" builtinId="8" hidden="1"/>
    <cellStyle name="Hypertextový odkaz" xfId="540" builtinId="8" hidden="1"/>
    <cellStyle name="Hypertextový odkaz" xfId="542" builtinId="8" hidden="1"/>
    <cellStyle name="Hypertextový odkaz" xfId="544" builtinId="8" hidden="1"/>
    <cellStyle name="Hypertextový odkaz" xfId="546" builtinId="8" hidden="1"/>
    <cellStyle name="Hypertextový odkaz" xfId="548" builtinId="8" hidden="1"/>
    <cellStyle name="Hypertextový odkaz" xfId="550" builtinId="8" hidden="1"/>
    <cellStyle name="Hypertextový odkaz" xfId="552" builtinId="8" hidden="1"/>
    <cellStyle name="Hypertextový odkaz" xfId="554" builtinId="8" hidden="1"/>
    <cellStyle name="Hypertextový odkaz" xfId="556" builtinId="8" hidden="1"/>
    <cellStyle name="Hypertextový odkaz" xfId="558" builtinId="8" hidden="1"/>
    <cellStyle name="Hypertextový odkaz" xfId="560" builtinId="8" hidden="1"/>
    <cellStyle name="Hypertextový odkaz" xfId="562" builtinId="8" hidden="1"/>
    <cellStyle name="Hypertextový odkaz" xfId="564" builtinId="8" hidden="1"/>
    <cellStyle name="Hypertextový odkaz" xfId="566" builtinId="8" hidden="1"/>
    <cellStyle name="Hypertextový odkaz" xfId="568" builtinId="8" hidden="1"/>
    <cellStyle name="Hypertextový odkaz" xfId="570" builtinId="8" hidden="1"/>
    <cellStyle name="Hypertextový odkaz" xfId="572" builtinId="8" hidden="1"/>
    <cellStyle name="Hypertextový odkaz" xfId="574" builtinId="8" hidden="1"/>
    <cellStyle name="Hypertextový odkaz" xfId="576" builtinId="8" hidden="1"/>
    <cellStyle name="Hypertextový odkaz" xfId="578" builtinId="8" hidden="1"/>
    <cellStyle name="Hypertextový odkaz" xfId="580" builtinId="8" hidden="1"/>
    <cellStyle name="Hypertextový odkaz" xfId="582" builtinId="8" hidden="1"/>
    <cellStyle name="Hypertextový odkaz" xfId="584" builtinId="8" hidden="1"/>
    <cellStyle name="Hypertextový odkaz" xfId="586" builtinId="8" hidden="1"/>
    <cellStyle name="Hypertextový odkaz" xfId="588" builtinId="8" hidden="1"/>
    <cellStyle name="Hypertextový odkaz" xfId="590" builtinId="8" hidden="1"/>
    <cellStyle name="Hypertextový odkaz" xfId="592" builtinId="8" hidden="1"/>
    <cellStyle name="Hypertextový odkaz" xfId="594" builtinId="8" hidden="1"/>
    <cellStyle name="Hypertextový odkaz" xfId="596" builtinId="8" hidden="1"/>
    <cellStyle name="Hypertextový odkaz" xfId="598" builtinId="8" hidden="1"/>
    <cellStyle name="Hypertextový odkaz" xfId="600" builtinId="8" hidden="1"/>
    <cellStyle name="Hypertextový odkaz" xfId="602" builtinId="8" hidden="1"/>
    <cellStyle name="Hypertextový odkaz" xfId="604" builtinId="8" hidden="1"/>
    <cellStyle name="Hypertextový odkaz" xfId="606" builtinId="8" hidden="1"/>
    <cellStyle name="Hypertextový odkaz" xfId="608" builtinId="8" hidden="1"/>
    <cellStyle name="Hypertextový odkaz" xfId="610" builtinId="8" hidden="1"/>
    <cellStyle name="Hypertextový odkaz" xfId="612" builtinId="8" hidden="1"/>
    <cellStyle name="Hypertextový odkaz" xfId="614" builtinId="8" hidden="1"/>
    <cellStyle name="Hypertextový odkaz" xfId="616" builtinId="8" hidden="1"/>
    <cellStyle name="Hypertextový odkaz" xfId="618" builtinId="8" hidden="1"/>
    <cellStyle name="Hypertextový odkaz" xfId="620" builtinId="8" hidden="1"/>
    <cellStyle name="Hypertextový odkaz" xfId="622" builtinId="8" hidden="1"/>
    <cellStyle name="Hypertextový odkaz" xfId="624" builtinId="8" hidden="1"/>
    <cellStyle name="Hypertextový odkaz" xfId="626" builtinId="8" hidden="1"/>
    <cellStyle name="Hypertextový odkaz" xfId="628" builtinId="8" hidden="1"/>
    <cellStyle name="Hypertextový odkaz" xfId="630" builtinId="8" hidden="1"/>
    <cellStyle name="Hypertextový odkaz" xfId="632" builtinId="8" hidden="1"/>
    <cellStyle name="Hypertextový odkaz" xfId="634" builtinId="8" hidden="1"/>
    <cellStyle name="Hypertextový odkaz" xfId="636" builtinId="8" hidden="1"/>
    <cellStyle name="Hypertextový odkaz" xfId="638" builtinId="8" hidden="1"/>
    <cellStyle name="Hypertextový odkaz" xfId="640" builtinId="8" hidden="1"/>
    <cellStyle name="Hypertextový odkaz" xfId="642" builtinId="8" hidden="1"/>
    <cellStyle name="Hypertextový odkaz" xfId="644" builtinId="8" hidden="1"/>
    <cellStyle name="Hypertextový odkaz" xfId="646" builtinId="8" hidden="1"/>
    <cellStyle name="Hypertextový odkaz" xfId="648" builtinId="8" hidden="1"/>
    <cellStyle name="Hypertextový odkaz" xfId="650" builtinId="8" hidden="1"/>
    <cellStyle name="Hypertextový odkaz" xfId="652" builtinId="8" hidden="1"/>
    <cellStyle name="Hypertextový odkaz" xfId="654" builtinId="8" hidden="1"/>
    <cellStyle name="Hypertextový odkaz" xfId="656" builtinId="8" hidden="1"/>
    <cellStyle name="Hypertextový odkaz" xfId="658" builtinId="8" hidden="1"/>
    <cellStyle name="Hypertextový odkaz" xfId="660" builtinId="8" hidden="1"/>
    <cellStyle name="Hypertextový odkaz" xfId="662" builtinId="8" hidden="1"/>
    <cellStyle name="Hypertextový odkaz" xfId="664" builtinId="8" hidden="1"/>
    <cellStyle name="Hypertextový odkaz" xfId="666" builtinId="8" hidden="1"/>
    <cellStyle name="Hypertextový odkaz" xfId="668" builtinId="8" hidden="1"/>
    <cellStyle name="Hypertextový odkaz" xfId="670" builtinId="8" hidden="1"/>
    <cellStyle name="Hypertextový odkaz" xfId="672" builtinId="8" hidden="1"/>
    <cellStyle name="Hypertextový odkaz" xfId="674" builtinId="8" hidden="1"/>
    <cellStyle name="Hypertextový odkaz" xfId="676" builtinId="8" hidden="1"/>
    <cellStyle name="Hypertextový odkaz" xfId="678" builtinId="8" hidden="1"/>
    <cellStyle name="Hypertextový odkaz" xfId="680" builtinId="8" hidden="1"/>
    <cellStyle name="Hypertextový odkaz" xfId="682" builtinId="8" hidden="1"/>
    <cellStyle name="Hypertextový odkaz" xfId="684" builtinId="8" hidden="1"/>
    <cellStyle name="Hypertextový odkaz" xfId="686" builtinId="8" hidden="1"/>
    <cellStyle name="Hypertextový odkaz" xfId="688" builtinId="8" hidden="1"/>
    <cellStyle name="Hypertextový odkaz" xfId="690" builtinId="8" hidden="1"/>
    <cellStyle name="Hypertextový odkaz" xfId="692" builtinId="8" hidden="1"/>
    <cellStyle name="Hypertextový odkaz" xfId="694" builtinId="8" hidden="1"/>
    <cellStyle name="Hypertextový odkaz" xfId="696" builtinId="8" hidden="1"/>
    <cellStyle name="Hypertextový odkaz" xfId="698" builtinId="8" hidden="1"/>
    <cellStyle name="Hypertextový odkaz" xfId="700" builtinId="8" hidden="1"/>
    <cellStyle name="Hypertextový odkaz" xfId="702" builtinId="8" hidden="1"/>
    <cellStyle name="Hypertextový odkaz" xfId="704" builtinId="8" hidden="1"/>
    <cellStyle name="Hypertextový odkaz" xfId="706" builtinId="8" hidden="1"/>
    <cellStyle name="Hypertextový odkaz" xfId="708" builtinId="8" hidden="1"/>
    <cellStyle name="Hypertextový odkaz" xfId="710" builtinId="8" hidden="1"/>
    <cellStyle name="Hypertextový odkaz" xfId="712" builtinId="8" hidden="1"/>
    <cellStyle name="Hypertextový odkaz" xfId="714" builtinId="8" hidden="1"/>
    <cellStyle name="Hypertextový odkaz" xfId="716" builtinId="8" hidden="1"/>
    <cellStyle name="Hypertextový odkaz" xfId="718" builtinId="8" hidden="1"/>
    <cellStyle name="Hypertextový odkaz" xfId="720" builtinId="8" hidden="1"/>
    <cellStyle name="Hypertextový odkaz" xfId="722" builtinId="8" hidden="1"/>
    <cellStyle name="Hypertextový odkaz" xfId="724" builtinId="8" hidden="1"/>
    <cellStyle name="Hypertextový odkaz" xfId="726" builtinId="8" hidden="1"/>
    <cellStyle name="Hypertextový odkaz" xfId="728" builtinId="8" hidden="1"/>
    <cellStyle name="Hypertextový odkaz" xfId="730" builtinId="8" hidden="1"/>
    <cellStyle name="Hypertextový odkaz" xfId="732" builtinId="8" hidden="1"/>
    <cellStyle name="Hypertextový odkaz" xfId="734" builtinId="8" hidden="1"/>
    <cellStyle name="Hypertextový odkaz" xfId="736" builtinId="8" hidden="1"/>
    <cellStyle name="Hypertextový odkaz" xfId="738" builtinId="8" hidden="1"/>
    <cellStyle name="Hypertextový odkaz" xfId="740" builtinId="8" hidden="1"/>
    <cellStyle name="Hypertextový odkaz" xfId="742" builtinId="8" hidden="1"/>
    <cellStyle name="Hypertextový odkaz" xfId="744" builtinId="8" hidden="1"/>
    <cellStyle name="Hypertextový odkaz" xfId="746" builtinId="8" hidden="1"/>
    <cellStyle name="Hypertextový odkaz" xfId="748" builtinId="8" hidden="1"/>
    <cellStyle name="Hypertextový odkaz" xfId="750" builtinId="8" hidden="1"/>
    <cellStyle name="Hypertextový odkaz" xfId="752" builtinId="8" hidden="1"/>
    <cellStyle name="Hypertextový odkaz" xfId="754" builtinId="8" hidden="1"/>
    <cellStyle name="Hypertextový odkaz" xfId="756" builtinId="8" hidden="1"/>
    <cellStyle name="Hypertextový odkaz" xfId="758" builtinId="8" hidden="1"/>
    <cellStyle name="Hypertextový odkaz" xfId="760" builtinId="8" hidden="1"/>
    <cellStyle name="Hypertextový odkaz" xfId="762" builtinId="8" hidden="1"/>
    <cellStyle name="Hypertextový odkaz" xfId="764" builtinId="8" hidden="1"/>
    <cellStyle name="Hypertextový odkaz" xfId="766" builtinId="8" hidden="1"/>
    <cellStyle name="Hypertextový odkaz" xfId="768" builtinId="8" hidden="1"/>
    <cellStyle name="Hypertextový odkaz" xfId="770" builtinId="8" hidden="1"/>
    <cellStyle name="Hypertextový odkaz" xfId="772" builtinId="8" hidden="1"/>
    <cellStyle name="Hypertextový odkaz" xfId="774" builtinId="8" hidden="1"/>
    <cellStyle name="Hypertextový odkaz" xfId="776" builtinId="8" hidden="1"/>
    <cellStyle name="Hypertextový odkaz" xfId="778" builtinId="8" hidden="1"/>
    <cellStyle name="Hypertextový odkaz" xfId="780" builtinId="8" hidden="1"/>
    <cellStyle name="Hypertextový odkaz" xfId="782" builtinId="8" hidden="1"/>
    <cellStyle name="Hypertextový odkaz" xfId="784" builtinId="8" hidden="1"/>
    <cellStyle name="Hypertextový odkaz" xfId="786" builtinId="8" hidden="1"/>
    <cellStyle name="Hypertextový odkaz" xfId="788" builtinId="8" hidden="1"/>
    <cellStyle name="Hypertextový odkaz" xfId="790" builtinId="8" hidden="1"/>
    <cellStyle name="Hypertextový odkaz" xfId="792" builtinId="8" hidden="1"/>
    <cellStyle name="Hypertextový odkaz" xfId="794" builtinId="8" hidden="1"/>
    <cellStyle name="Hypertextový odkaz" xfId="796" builtinId="8" hidden="1"/>
    <cellStyle name="Hypertextový odkaz" xfId="798" builtinId="8" hidden="1"/>
    <cellStyle name="Hypertextový odkaz" xfId="800" builtinId="8" hidden="1"/>
    <cellStyle name="Hypertextový odkaz" xfId="802" builtinId="8" hidden="1"/>
    <cellStyle name="Hypertextový odkaz" xfId="804" builtinId="8" hidden="1"/>
    <cellStyle name="Hypertextový odkaz" xfId="806" builtinId="8" hidden="1"/>
    <cellStyle name="Hypertextový odkaz" xfId="808" builtinId="8" hidden="1"/>
    <cellStyle name="Hypertextový odkaz" xfId="810" builtinId="8" hidden="1"/>
    <cellStyle name="Hypertextový odkaz" xfId="812" builtinId="8" hidden="1"/>
    <cellStyle name="Hypertextový odkaz" xfId="814" builtinId="8" hidden="1"/>
    <cellStyle name="Hypertextový odkaz" xfId="816" builtinId="8" hidden="1"/>
    <cellStyle name="Hypertextový odkaz" xfId="818" builtinId="8" hidden="1"/>
    <cellStyle name="Hypertextový odkaz" xfId="820" builtinId="8" hidden="1"/>
    <cellStyle name="Hypertextový odkaz" xfId="822" builtinId="8" hidden="1"/>
    <cellStyle name="Hypertextový odkaz" xfId="824" builtinId="8" hidden="1"/>
    <cellStyle name="Hypertextový odkaz" xfId="826" builtinId="8" hidden="1"/>
    <cellStyle name="Hypertextový odkaz" xfId="828" builtinId="8" hidden="1"/>
    <cellStyle name="Hypertextový odkaz" xfId="830" builtinId="8" hidden="1"/>
    <cellStyle name="Hypertextový odkaz" xfId="832" builtinId="8" hidden="1"/>
    <cellStyle name="Hypertextový odkaz" xfId="834" builtinId="8" hidden="1"/>
    <cellStyle name="Hypertextový odkaz" xfId="836" builtinId="8" hidden="1"/>
    <cellStyle name="Hypertextový odkaz" xfId="838" builtinId="8" hidden="1"/>
    <cellStyle name="Hypertextový odkaz" xfId="840" builtinId="8" hidden="1"/>
    <cellStyle name="Hypertextový odkaz" xfId="842" builtinId="8" hidden="1"/>
    <cellStyle name="Hypertextový odkaz" xfId="844" builtinId="8" hidden="1"/>
    <cellStyle name="Hypertextový odkaz" xfId="846" builtinId="8" hidden="1"/>
    <cellStyle name="Hypertextový odkaz" xfId="848" builtinId="8" hidden="1"/>
    <cellStyle name="Hypertextový odkaz" xfId="850" builtinId="8" hidden="1"/>
    <cellStyle name="Hypertextový odkaz" xfId="852" builtinId="8" hidden="1"/>
    <cellStyle name="Hypertextový odkaz" xfId="854" builtinId="8" hidden="1"/>
    <cellStyle name="Hypertextový odkaz" xfId="856" builtinId="8" hidden="1"/>
    <cellStyle name="Hypertextový odkaz" xfId="858" builtinId="8" hidden="1"/>
    <cellStyle name="Hypertextový odkaz" xfId="860" builtinId="8" hidden="1"/>
    <cellStyle name="Hypertextový odkaz" xfId="862" builtinId="8" hidden="1"/>
    <cellStyle name="Hypertextový odkaz" xfId="864" builtinId="8" hidden="1"/>
    <cellStyle name="Hypertextový odkaz" xfId="866" builtinId="8" hidden="1"/>
    <cellStyle name="Hypertextový odkaz" xfId="868" builtinId="8" hidden="1"/>
    <cellStyle name="Hypertextový odkaz" xfId="870" builtinId="8" hidden="1"/>
    <cellStyle name="Hypertextový odkaz" xfId="872" builtinId="8" hidden="1"/>
    <cellStyle name="Hypertextový odkaz" xfId="874" builtinId="8" hidden="1"/>
    <cellStyle name="Hypertextový odkaz" xfId="876" builtinId="8" hidden="1"/>
    <cellStyle name="Hypertextový odkaz" xfId="878" builtinId="8" hidden="1"/>
    <cellStyle name="Hypertextový odkaz" xfId="880" builtinId="8" hidden="1"/>
    <cellStyle name="Hypertextový odkaz" xfId="882" builtinId="8" hidden="1"/>
    <cellStyle name="Hypertextový odkaz" xfId="884" builtinId="8" hidden="1"/>
    <cellStyle name="Hypertextový odkaz" xfId="886" builtinId="8" hidden="1"/>
    <cellStyle name="Hypertextový odkaz" xfId="888" builtinId="8" hidden="1"/>
    <cellStyle name="Hypertextový odkaz" xfId="890" builtinId="8" hidden="1"/>
    <cellStyle name="Hypertextový odkaz" xfId="892" builtinId="8" hidden="1"/>
    <cellStyle name="Hypertextový odkaz" xfId="894" builtinId="8" hidden="1"/>
    <cellStyle name="Hypertextový odkaz" xfId="896" builtinId="8" hidden="1"/>
    <cellStyle name="Hypertextový odkaz" xfId="898" builtinId="8" hidden="1"/>
    <cellStyle name="Hypertextový odkaz" xfId="900" builtinId="8" hidden="1"/>
    <cellStyle name="Hypertextový odkaz" xfId="902" builtinId="8" hidden="1"/>
    <cellStyle name="Hypertextový odkaz" xfId="904" builtinId="8" hidden="1"/>
    <cellStyle name="Hypertextový odkaz" xfId="906" builtinId="8" hidden="1"/>
    <cellStyle name="Hypertextový odkaz" xfId="908" builtinId="8" hidden="1"/>
    <cellStyle name="Hypertextový odkaz" xfId="910" builtinId="8" hidden="1"/>
    <cellStyle name="Hypertextový odkaz" xfId="912" builtinId="8" hidden="1"/>
    <cellStyle name="Hypertextový odkaz" xfId="914" builtinId="8" hidden="1"/>
    <cellStyle name="Hypertextový odkaz" xfId="916" builtinId="8" hidden="1"/>
    <cellStyle name="Hypertextový odkaz" xfId="918" builtinId="8" hidden="1"/>
    <cellStyle name="Hypertextový odkaz" xfId="920" builtinId="8" hidden="1"/>
    <cellStyle name="normální" xfId="0" builtinId="0"/>
    <cellStyle name="Sledovaný hypertextový odkaz" xfId="3" builtinId="9" hidden="1"/>
    <cellStyle name="Sledovaný hypertextový odkaz" xfId="5" builtinId="9" hidden="1"/>
    <cellStyle name="Sledovaný hypertextový odkaz" xfId="7" builtinId="9" hidden="1"/>
    <cellStyle name="Sledovaný hypertextový odkaz" xfId="9" builtinId="9" hidden="1"/>
    <cellStyle name="Sledovaný hypertextový odkaz" xfId="11" builtinId="9" hidden="1"/>
    <cellStyle name="Sledovaný hypertextový odkaz" xfId="13" builtinId="9" hidden="1"/>
    <cellStyle name="Sledovaný hypertextový odkaz" xfId="15" builtinId="9" hidden="1"/>
    <cellStyle name="Sledovaný hypertextový odkaz" xfId="17" builtinId="9" hidden="1"/>
    <cellStyle name="Sledovaný hypertextový odkaz" xfId="19" builtinId="9" hidden="1"/>
    <cellStyle name="Sledovaný hypertextový odkaz" xfId="21" builtinId="9" hidden="1"/>
    <cellStyle name="Sledovaný hypertextový odkaz" xfId="23" builtinId="9" hidden="1"/>
    <cellStyle name="Sledovaný hypertextový odkaz" xfId="25" builtinId="9" hidden="1"/>
    <cellStyle name="Sledovaný hypertextový odkaz" xfId="27" builtinId="9" hidden="1"/>
    <cellStyle name="Sledovaný hypertextový odkaz" xfId="29" builtinId="9" hidden="1"/>
    <cellStyle name="Sledovaný hypertextový odkaz" xfId="31" builtinId="9" hidden="1"/>
    <cellStyle name="Sledovaný hypertextový odkaz" xfId="33" builtinId="9" hidden="1"/>
    <cellStyle name="Sledovaný hypertextový odkaz" xfId="35" builtinId="9" hidden="1"/>
    <cellStyle name="Sledovaný hypertextový odkaz" xfId="37" builtinId="9" hidden="1"/>
    <cellStyle name="Sledovaný hypertextový odkaz" xfId="39" builtinId="9" hidden="1"/>
    <cellStyle name="Sledovaný hypertextový odkaz" xfId="41" builtinId="9" hidden="1"/>
    <cellStyle name="Sledovaný hypertextový odkaz" xfId="43" builtinId="9" hidden="1"/>
    <cellStyle name="Sledovaný hypertextový odkaz" xfId="45" builtinId="9" hidden="1"/>
    <cellStyle name="Sledovaný hypertextový odkaz" xfId="47" builtinId="9" hidden="1"/>
    <cellStyle name="Sledovaný hypertextový odkaz" xfId="49" builtinId="9" hidden="1"/>
    <cellStyle name="Sledovaný hypertextový odkaz" xfId="51" builtinId="9" hidden="1"/>
    <cellStyle name="Sledovaný hypertextový odkaz" xfId="53" builtinId="9" hidden="1"/>
    <cellStyle name="Sledovaný hypertextový odkaz" xfId="55" builtinId="9" hidden="1"/>
    <cellStyle name="Sledovaný hypertextový odkaz" xfId="57" builtinId="9" hidden="1"/>
    <cellStyle name="Sledovaný hypertextový odkaz" xfId="59" builtinId="9" hidden="1"/>
    <cellStyle name="Sledovaný hypertextový odkaz" xfId="61" builtinId="9" hidden="1"/>
    <cellStyle name="Sledovaný hypertextový odkaz" xfId="63" builtinId="9" hidden="1"/>
    <cellStyle name="Sledovaný hypertextový odkaz" xfId="65" builtinId="9" hidden="1"/>
    <cellStyle name="Sledovaný hypertextový odkaz" xfId="67" builtinId="9" hidden="1"/>
    <cellStyle name="Sledovaný hypertextový odkaz" xfId="69" builtinId="9" hidden="1"/>
    <cellStyle name="Sledovaný hypertextový odkaz" xfId="71" builtinId="9" hidden="1"/>
    <cellStyle name="Sledovaný hypertextový odkaz" xfId="73" builtinId="9" hidden="1"/>
    <cellStyle name="Sledovaný hypertextový odkaz" xfId="75" builtinId="9" hidden="1"/>
    <cellStyle name="Sledovaný hypertextový odkaz" xfId="77" builtinId="9" hidden="1"/>
    <cellStyle name="Sledovaný hypertextový odkaz" xfId="79" builtinId="9" hidden="1"/>
    <cellStyle name="Sledovaný hypertextový odkaz" xfId="81" builtinId="9" hidden="1"/>
    <cellStyle name="Sledovaný hypertextový odkaz" xfId="83" builtinId="9" hidden="1"/>
    <cellStyle name="Sledovaný hypertextový odkaz" xfId="85" builtinId="9" hidden="1"/>
    <cellStyle name="Sledovaný hypertextový odkaz" xfId="87" builtinId="9" hidden="1"/>
    <cellStyle name="Sledovaný hypertextový odkaz" xfId="89" builtinId="9" hidden="1"/>
    <cellStyle name="Sledovaný hypertextový odkaz" xfId="91" builtinId="9" hidden="1"/>
    <cellStyle name="Sledovaný hypertextový odkaz" xfId="93" builtinId="9" hidden="1"/>
    <cellStyle name="Sledovaný hypertextový odkaz" xfId="95" builtinId="9" hidden="1"/>
    <cellStyle name="Sledovaný hypertextový odkaz" xfId="97" builtinId="9" hidden="1"/>
    <cellStyle name="Sledovaný hypertextový odkaz" xfId="99" builtinId="9" hidden="1"/>
    <cellStyle name="Sledovaný hypertextový odkaz" xfId="101" builtinId="9" hidden="1"/>
    <cellStyle name="Sledovaný hypertextový odkaz" xfId="103" builtinId="9" hidden="1"/>
    <cellStyle name="Sledovaný hypertextový odkaz" xfId="105" builtinId="9" hidden="1"/>
    <cellStyle name="Sledovaný hypertextový odkaz" xfId="107" builtinId="9" hidden="1"/>
    <cellStyle name="Sledovaný hypertextový odkaz" xfId="109" builtinId="9" hidden="1"/>
    <cellStyle name="Sledovaný hypertextový odkaz" xfId="111" builtinId="9" hidden="1"/>
    <cellStyle name="Sledovaný hypertextový odkaz" xfId="113" builtinId="9" hidden="1"/>
    <cellStyle name="Sledovaný hypertextový odkaz" xfId="115" builtinId="9" hidden="1"/>
    <cellStyle name="Sledovaný hypertextový odkaz" xfId="117" builtinId="9" hidden="1"/>
    <cellStyle name="Sledovaný hypertextový odkaz" xfId="119" builtinId="9" hidden="1"/>
    <cellStyle name="Sledovaný hypertextový odkaz" xfId="121" builtinId="9" hidden="1"/>
    <cellStyle name="Sledovaný hypertextový odkaz" xfId="123" builtinId="9" hidden="1"/>
    <cellStyle name="Sledovaný hypertextový odkaz" xfId="125" builtinId="9" hidden="1"/>
    <cellStyle name="Sledovaný hypertextový odkaz" xfId="127" builtinId="9" hidden="1"/>
    <cellStyle name="Sledovaný hypertextový odkaz" xfId="129" builtinId="9" hidden="1"/>
    <cellStyle name="Sledovaný hypertextový odkaz" xfId="131" builtinId="9" hidden="1"/>
    <cellStyle name="Sledovaný hypertextový odkaz" xfId="133" builtinId="9" hidden="1"/>
    <cellStyle name="Sledovaný hypertextový odkaz" xfId="135" builtinId="9" hidden="1"/>
    <cellStyle name="Sledovaný hypertextový odkaz" xfId="137" builtinId="9" hidden="1"/>
    <cellStyle name="Sledovaný hypertextový odkaz" xfId="139" builtinId="9" hidden="1"/>
    <cellStyle name="Sledovaný hypertextový odkaz" xfId="141" builtinId="9" hidden="1"/>
    <cellStyle name="Sledovaný hypertextový odkaz" xfId="143" builtinId="9" hidden="1"/>
    <cellStyle name="Sledovaný hypertextový odkaz" xfId="145" builtinId="9" hidden="1"/>
    <cellStyle name="Sledovaný hypertextový odkaz" xfId="147" builtinId="9" hidden="1"/>
    <cellStyle name="Sledovaný hypertextový odkaz" xfId="149" builtinId="9" hidden="1"/>
    <cellStyle name="Sledovaný hypertextový odkaz" xfId="151" builtinId="9" hidden="1"/>
    <cellStyle name="Sledovaný hypertextový odkaz" xfId="153" builtinId="9" hidden="1"/>
    <cellStyle name="Sledovaný hypertextový odkaz" xfId="155" builtinId="9" hidden="1"/>
    <cellStyle name="Sledovaný hypertextový odkaz" xfId="157" builtinId="9" hidden="1"/>
    <cellStyle name="Sledovaný hypertextový odkaz" xfId="159" builtinId="9" hidden="1"/>
    <cellStyle name="Sledovaný hypertextový odkaz" xfId="161" builtinId="9" hidden="1"/>
    <cellStyle name="Sledovaný hypertextový odkaz" xfId="163" builtinId="9" hidden="1"/>
    <cellStyle name="Sledovaný hypertextový odkaz" xfId="165" builtinId="9" hidden="1"/>
    <cellStyle name="Sledovaný hypertextový odkaz" xfId="167" builtinId="9" hidden="1"/>
    <cellStyle name="Sledovaný hypertextový odkaz" xfId="169" builtinId="9" hidden="1"/>
    <cellStyle name="Sledovaný hypertextový odkaz" xfId="171" builtinId="9" hidden="1"/>
    <cellStyle name="Sledovaný hypertextový odkaz" xfId="173" builtinId="9" hidden="1"/>
    <cellStyle name="Sledovaný hypertextový odkaz" xfId="175" builtinId="9" hidden="1"/>
    <cellStyle name="Sledovaný hypertextový odkaz" xfId="177" builtinId="9" hidden="1"/>
    <cellStyle name="Sledovaný hypertextový odkaz" xfId="179" builtinId="9" hidden="1"/>
    <cellStyle name="Sledovaný hypertextový odkaz" xfId="181" builtinId="9" hidden="1"/>
    <cellStyle name="Sledovaný hypertextový odkaz" xfId="183" builtinId="9" hidden="1"/>
    <cellStyle name="Sledovaný hypertextový odkaz" xfId="185" builtinId="9" hidden="1"/>
    <cellStyle name="Sledovaný hypertextový odkaz" xfId="187" builtinId="9" hidden="1"/>
    <cellStyle name="Sledovaný hypertextový odkaz" xfId="189" builtinId="9" hidden="1"/>
    <cellStyle name="Sledovaný hypertextový odkaz" xfId="191" builtinId="9" hidden="1"/>
    <cellStyle name="Sledovaný hypertextový odkaz" xfId="193" builtinId="9" hidden="1"/>
    <cellStyle name="Sledovaný hypertextový odkaz" xfId="195" builtinId="9" hidden="1"/>
    <cellStyle name="Sledovaný hypertextový odkaz" xfId="197" builtinId="9" hidden="1"/>
    <cellStyle name="Sledovaný hypertextový odkaz" xfId="199" builtinId="9" hidden="1"/>
    <cellStyle name="Sledovaný hypertextový odkaz" xfId="201" builtinId="9" hidden="1"/>
    <cellStyle name="Sledovaný hypertextový odkaz" xfId="203" builtinId="9" hidden="1"/>
    <cellStyle name="Sledovaný hypertextový odkaz" xfId="205" builtinId="9" hidden="1"/>
    <cellStyle name="Sledovaný hypertextový odkaz" xfId="207" builtinId="9" hidden="1"/>
    <cellStyle name="Sledovaný hypertextový odkaz" xfId="209" builtinId="9" hidden="1"/>
    <cellStyle name="Sledovaný hypertextový odkaz" xfId="211" builtinId="9" hidden="1"/>
    <cellStyle name="Sledovaný hypertextový odkaz" xfId="213" builtinId="9" hidden="1"/>
    <cellStyle name="Sledovaný hypertextový odkaz" xfId="215" builtinId="9" hidden="1"/>
    <cellStyle name="Sledovaný hypertextový odkaz" xfId="217" builtinId="9" hidden="1"/>
    <cellStyle name="Sledovaný hypertextový odkaz" xfId="219" builtinId="9" hidden="1"/>
    <cellStyle name="Sledovaný hypertextový odkaz" xfId="221" builtinId="9" hidden="1"/>
    <cellStyle name="Sledovaný hypertextový odkaz" xfId="223" builtinId="9" hidden="1"/>
    <cellStyle name="Sledovaný hypertextový odkaz" xfId="225" builtinId="9" hidden="1"/>
    <cellStyle name="Sledovaný hypertextový odkaz" xfId="227" builtinId="9" hidden="1"/>
    <cellStyle name="Sledovaný hypertextový odkaz" xfId="229" builtinId="9" hidden="1"/>
    <cellStyle name="Sledovaný hypertextový odkaz" xfId="231" builtinId="9" hidden="1"/>
    <cellStyle name="Sledovaný hypertextový odkaz" xfId="233" builtinId="9" hidden="1"/>
    <cellStyle name="Sledovaný hypertextový odkaz" xfId="235" builtinId="9" hidden="1"/>
    <cellStyle name="Sledovaný hypertextový odkaz" xfId="237" builtinId="9" hidden="1"/>
    <cellStyle name="Sledovaný hypertextový odkaz" xfId="239" builtinId="9" hidden="1"/>
    <cellStyle name="Sledovaný hypertextový odkaz" xfId="241" builtinId="9" hidden="1"/>
    <cellStyle name="Sledovaný hypertextový odkaz" xfId="243" builtinId="9" hidden="1"/>
    <cellStyle name="Sledovaný hypertextový odkaz" xfId="245" builtinId="9" hidden="1"/>
    <cellStyle name="Sledovaný hypertextový odkaz" xfId="247" builtinId="9" hidden="1"/>
    <cellStyle name="Sledovaný hypertextový odkaz" xfId="249" builtinId="9" hidden="1"/>
    <cellStyle name="Sledovaný hypertextový odkaz" xfId="251" builtinId="9" hidden="1"/>
    <cellStyle name="Sledovaný hypertextový odkaz" xfId="253" builtinId="9" hidden="1"/>
    <cellStyle name="Sledovaný hypertextový odkaz" xfId="255" builtinId="9" hidden="1"/>
    <cellStyle name="Sledovaný hypertextový odkaz" xfId="257" builtinId="9" hidden="1"/>
    <cellStyle name="Sledovaný hypertextový odkaz" xfId="259" builtinId="9" hidden="1"/>
    <cellStyle name="Sledovaný hypertextový odkaz" xfId="261" builtinId="9" hidden="1"/>
    <cellStyle name="Sledovaný hypertextový odkaz" xfId="263" builtinId="9" hidden="1"/>
    <cellStyle name="Sledovaný hypertextový odkaz" xfId="265" builtinId="9" hidden="1"/>
    <cellStyle name="Sledovaný hypertextový odkaz" xfId="267" builtinId="9" hidden="1"/>
    <cellStyle name="Sledovaný hypertextový odkaz" xfId="269" builtinId="9" hidden="1"/>
    <cellStyle name="Sledovaný hypertextový odkaz" xfId="271" builtinId="9" hidden="1"/>
    <cellStyle name="Sledovaný hypertextový odkaz" xfId="273" builtinId="9" hidden="1"/>
    <cellStyle name="Sledovaný hypertextový odkaz" xfId="275" builtinId="9" hidden="1"/>
    <cellStyle name="Sledovaný hypertextový odkaz" xfId="277" builtinId="9" hidden="1"/>
    <cellStyle name="Sledovaný hypertextový odkaz" xfId="279" builtinId="9" hidden="1"/>
    <cellStyle name="Sledovaný hypertextový odkaz" xfId="281" builtinId="9" hidden="1"/>
    <cellStyle name="Sledovaný hypertextový odkaz" xfId="283" builtinId="9" hidden="1"/>
    <cellStyle name="Sledovaný hypertextový odkaz" xfId="285" builtinId="9" hidden="1"/>
    <cellStyle name="Sledovaný hypertextový odkaz" xfId="287" builtinId="9" hidden="1"/>
    <cellStyle name="Sledovaný hypertextový odkaz" xfId="289" builtinId="9" hidden="1"/>
    <cellStyle name="Sledovaný hypertextový odkaz" xfId="291" builtinId="9" hidden="1"/>
    <cellStyle name="Sledovaný hypertextový odkaz" xfId="293" builtinId="9" hidden="1"/>
    <cellStyle name="Sledovaný hypertextový odkaz" xfId="295" builtinId="9" hidden="1"/>
    <cellStyle name="Sledovaný hypertextový odkaz" xfId="297" builtinId="9" hidden="1"/>
    <cellStyle name="Sledovaný hypertextový odkaz" xfId="299" builtinId="9" hidden="1"/>
    <cellStyle name="Sledovaný hypertextový odkaz" xfId="301" builtinId="9" hidden="1"/>
    <cellStyle name="Sledovaný hypertextový odkaz" xfId="303" builtinId="9" hidden="1"/>
    <cellStyle name="Sledovaný hypertextový odkaz" xfId="305" builtinId="9" hidden="1"/>
    <cellStyle name="Sledovaný hypertextový odkaz" xfId="307" builtinId="9" hidden="1"/>
    <cellStyle name="Sledovaný hypertextový odkaz" xfId="309" builtinId="9" hidden="1"/>
    <cellStyle name="Sledovaný hypertextový odkaz" xfId="311" builtinId="9" hidden="1"/>
    <cellStyle name="Sledovaný hypertextový odkaz" xfId="313" builtinId="9" hidden="1"/>
    <cellStyle name="Sledovaný hypertextový odkaz" xfId="315" builtinId="9" hidden="1"/>
    <cellStyle name="Sledovaný hypertextový odkaz" xfId="317" builtinId="9" hidden="1"/>
    <cellStyle name="Sledovaný hypertextový odkaz" xfId="319" builtinId="9" hidden="1"/>
    <cellStyle name="Sledovaný hypertextový odkaz" xfId="321" builtinId="9" hidden="1"/>
    <cellStyle name="Sledovaný hypertextový odkaz" xfId="323" builtinId="9" hidden="1"/>
    <cellStyle name="Sledovaný hypertextový odkaz" xfId="325" builtinId="9" hidden="1"/>
    <cellStyle name="Sledovaný hypertextový odkaz" xfId="327" builtinId="9" hidden="1"/>
    <cellStyle name="Sledovaný hypertextový odkaz" xfId="329" builtinId="9" hidden="1"/>
    <cellStyle name="Sledovaný hypertextový odkaz" xfId="331" builtinId="9" hidden="1"/>
    <cellStyle name="Sledovaný hypertextový odkaz" xfId="333" builtinId="9" hidden="1"/>
    <cellStyle name="Sledovaný hypertextový odkaz" xfId="335" builtinId="9" hidden="1"/>
    <cellStyle name="Sledovaný hypertextový odkaz" xfId="337" builtinId="9" hidden="1"/>
    <cellStyle name="Sledovaný hypertextový odkaz" xfId="339" builtinId="9" hidden="1"/>
    <cellStyle name="Sledovaný hypertextový odkaz" xfId="341" builtinId="9" hidden="1"/>
    <cellStyle name="Sledovaný hypertextový odkaz" xfId="343" builtinId="9" hidden="1"/>
    <cellStyle name="Sledovaný hypertextový odkaz" xfId="345" builtinId="9" hidden="1"/>
    <cellStyle name="Sledovaný hypertextový odkaz" xfId="347" builtinId="9" hidden="1"/>
    <cellStyle name="Sledovaný hypertextový odkaz" xfId="349" builtinId="9" hidden="1"/>
    <cellStyle name="Sledovaný hypertextový odkaz" xfId="351" builtinId="9" hidden="1"/>
    <cellStyle name="Sledovaný hypertextový odkaz" xfId="353" builtinId="9" hidden="1"/>
    <cellStyle name="Sledovaný hypertextový odkaz" xfId="355" builtinId="9" hidden="1"/>
    <cellStyle name="Sledovaný hypertextový odkaz" xfId="357" builtinId="9" hidden="1"/>
    <cellStyle name="Sledovaný hypertextový odkaz" xfId="359" builtinId="9" hidden="1"/>
    <cellStyle name="Sledovaný hypertextový odkaz" xfId="361" builtinId="9" hidden="1"/>
    <cellStyle name="Sledovaný hypertextový odkaz" xfId="363" builtinId="9" hidden="1"/>
    <cellStyle name="Sledovaný hypertextový odkaz" xfId="365" builtinId="9" hidden="1"/>
    <cellStyle name="Sledovaný hypertextový odkaz" xfId="367" builtinId="9" hidden="1"/>
    <cellStyle name="Sledovaný hypertextový odkaz" xfId="369" builtinId="9" hidden="1"/>
    <cellStyle name="Sledovaný hypertextový odkaz" xfId="371" builtinId="9" hidden="1"/>
    <cellStyle name="Sledovaný hypertextový odkaz" xfId="373" builtinId="9" hidden="1"/>
    <cellStyle name="Sledovaný hypertextový odkaz" xfId="375" builtinId="9" hidden="1"/>
    <cellStyle name="Sledovaný hypertextový odkaz" xfId="377" builtinId="9" hidden="1"/>
    <cellStyle name="Sledovaný hypertextový odkaz" xfId="379" builtinId="9" hidden="1"/>
    <cellStyle name="Sledovaný hypertextový odkaz" xfId="381" builtinId="9" hidden="1"/>
    <cellStyle name="Sledovaný hypertextový odkaz" xfId="383" builtinId="9" hidden="1"/>
    <cellStyle name="Sledovaný hypertextový odkaz" xfId="385" builtinId="9" hidden="1"/>
    <cellStyle name="Sledovaný hypertextový odkaz" xfId="387" builtinId="9" hidden="1"/>
    <cellStyle name="Sledovaný hypertextový odkaz" xfId="389" builtinId="9" hidden="1"/>
    <cellStyle name="Sledovaný hypertextový odkaz" xfId="391" builtinId="9" hidden="1"/>
    <cellStyle name="Sledovaný hypertextový odkaz" xfId="393" builtinId="9" hidden="1"/>
    <cellStyle name="Sledovaný hypertextový odkaz" xfId="395" builtinId="9" hidden="1"/>
    <cellStyle name="Sledovaný hypertextový odkaz" xfId="397" builtinId="9" hidden="1"/>
    <cellStyle name="Sledovaný hypertextový odkaz" xfId="399" builtinId="9" hidden="1"/>
    <cellStyle name="Sledovaný hypertextový odkaz" xfId="401" builtinId="9" hidden="1"/>
    <cellStyle name="Sledovaný hypertextový odkaz" xfId="403" builtinId="9" hidden="1"/>
    <cellStyle name="Sledovaný hypertextový odkaz" xfId="405" builtinId="9" hidden="1"/>
    <cellStyle name="Sledovaný hypertextový odkaz" xfId="407" builtinId="9" hidden="1"/>
    <cellStyle name="Sledovaný hypertextový odkaz" xfId="409" builtinId="9" hidden="1"/>
    <cellStyle name="Sledovaný hypertextový odkaz" xfId="411" builtinId="9" hidden="1"/>
    <cellStyle name="Sledovaný hypertextový odkaz" xfId="413" builtinId="9" hidden="1"/>
    <cellStyle name="Sledovaný hypertextový odkaz" xfId="415" builtinId="9" hidden="1"/>
    <cellStyle name="Sledovaný hypertextový odkaz" xfId="417" builtinId="9" hidden="1"/>
    <cellStyle name="Sledovaný hypertextový odkaz" xfId="419" builtinId="9" hidden="1"/>
    <cellStyle name="Sledovaný hypertextový odkaz" xfId="421" builtinId="9" hidden="1"/>
    <cellStyle name="Sledovaný hypertextový odkaz" xfId="423" builtinId="9" hidden="1"/>
    <cellStyle name="Sledovaný hypertextový odkaz" xfId="425" builtinId="9" hidden="1"/>
    <cellStyle name="Sledovaný hypertextový odkaz" xfId="427" builtinId="9" hidden="1"/>
    <cellStyle name="Sledovaný hypertextový odkaz" xfId="429" builtinId="9" hidden="1"/>
    <cellStyle name="Sledovaný hypertextový odkaz" xfId="431" builtinId="9" hidden="1"/>
    <cellStyle name="Sledovaný hypertextový odkaz" xfId="433" builtinId="9" hidden="1"/>
    <cellStyle name="Sledovaný hypertextový odkaz" xfId="435" builtinId="9" hidden="1"/>
    <cellStyle name="Sledovaný hypertextový odkaz" xfId="437" builtinId="9" hidden="1"/>
    <cellStyle name="Sledovaný hypertextový odkaz" xfId="439" builtinId="9" hidden="1"/>
    <cellStyle name="Sledovaný hypertextový odkaz" xfId="441" builtinId="9" hidden="1"/>
    <cellStyle name="Sledovaný hypertextový odkaz" xfId="443" builtinId="9" hidden="1"/>
    <cellStyle name="Sledovaný hypertextový odkaz" xfId="445" builtinId="9" hidden="1"/>
    <cellStyle name="Sledovaný hypertextový odkaz" xfId="447" builtinId="9" hidden="1"/>
    <cellStyle name="Sledovaný hypertextový odkaz" xfId="449" builtinId="9" hidden="1"/>
    <cellStyle name="Sledovaný hypertextový odkaz" xfId="451" builtinId="9" hidden="1"/>
    <cellStyle name="Sledovaný hypertextový odkaz" xfId="453" builtinId="9" hidden="1"/>
    <cellStyle name="Sledovaný hypertextový odkaz" xfId="455" builtinId="9" hidden="1"/>
    <cellStyle name="Sledovaný hypertextový odkaz" xfId="457" builtinId="9" hidden="1"/>
    <cellStyle name="Sledovaný hypertextový odkaz" xfId="459" builtinId="9" hidden="1"/>
    <cellStyle name="Sledovaný hypertextový odkaz" xfId="461" builtinId="9" hidden="1"/>
    <cellStyle name="Sledovaný hypertextový odkaz" xfId="463" builtinId="9" hidden="1"/>
    <cellStyle name="Sledovaný hypertextový odkaz" xfId="465" builtinId="9" hidden="1"/>
    <cellStyle name="Sledovaný hypertextový odkaz" xfId="467" builtinId="9" hidden="1"/>
    <cellStyle name="Sledovaný hypertextový odkaz" xfId="469" builtinId="9" hidden="1"/>
    <cellStyle name="Sledovaný hypertextový odkaz" xfId="471" builtinId="9" hidden="1"/>
    <cellStyle name="Sledovaný hypertextový odkaz" xfId="473" builtinId="9" hidden="1"/>
    <cellStyle name="Sledovaný hypertextový odkaz" xfId="475" builtinId="9" hidden="1"/>
    <cellStyle name="Sledovaný hypertextový odkaz" xfId="477" builtinId="9" hidden="1"/>
    <cellStyle name="Sledovaný hypertextový odkaz" xfId="479" builtinId="9" hidden="1"/>
    <cellStyle name="Sledovaný hypertextový odkaz" xfId="481" builtinId="9" hidden="1"/>
    <cellStyle name="Sledovaný hypertextový odkaz" xfId="483" builtinId="9" hidden="1"/>
    <cellStyle name="Sledovaný hypertextový odkaz" xfId="485" builtinId="9" hidden="1"/>
    <cellStyle name="Sledovaný hypertextový odkaz" xfId="487" builtinId="9" hidden="1"/>
    <cellStyle name="Sledovaný hypertextový odkaz" xfId="489" builtinId="9" hidden="1"/>
    <cellStyle name="Sledovaný hypertextový odkaz" xfId="491" builtinId="9" hidden="1"/>
    <cellStyle name="Sledovaný hypertextový odkaz" xfId="493" builtinId="9" hidden="1"/>
    <cellStyle name="Sledovaný hypertextový odkaz" xfId="495" builtinId="9" hidden="1"/>
    <cellStyle name="Sledovaný hypertextový odkaz" xfId="497" builtinId="9" hidden="1"/>
    <cellStyle name="Sledovaný hypertextový odkaz" xfId="499" builtinId="9" hidden="1"/>
    <cellStyle name="Sledovaný hypertextový odkaz" xfId="501" builtinId="9" hidden="1"/>
    <cellStyle name="Sledovaný hypertextový odkaz" xfId="503" builtinId="9" hidden="1"/>
    <cellStyle name="Sledovaný hypertextový odkaz" xfId="505" builtinId="9" hidden="1"/>
    <cellStyle name="Sledovaný hypertextový odkaz" xfId="507" builtinId="9" hidden="1"/>
    <cellStyle name="Sledovaný hypertextový odkaz" xfId="509" builtinId="9" hidden="1"/>
    <cellStyle name="Sledovaný hypertextový odkaz" xfId="511" builtinId="9" hidden="1"/>
    <cellStyle name="Sledovaný hypertextový odkaz" xfId="513" builtinId="9" hidden="1"/>
    <cellStyle name="Sledovaný hypertextový odkaz" xfId="515" builtinId="9" hidden="1"/>
    <cellStyle name="Sledovaný hypertextový odkaz" xfId="517" builtinId="9" hidden="1"/>
    <cellStyle name="Sledovaný hypertextový odkaz" xfId="519" builtinId="9" hidden="1"/>
    <cellStyle name="Sledovaný hypertextový odkaz" xfId="521" builtinId="9" hidden="1"/>
    <cellStyle name="Sledovaný hypertextový odkaz" xfId="523" builtinId="9" hidden="1"/>
    <cellStyle name="Sledovaný hypertextový odkaz" xfId="525" builtinId="9" hidden="1"/>
    <cellStyle name="Sledovaný hypertextový odkaz" xfId="527" builtinId="9" hidden="1"/>
    <cellStyle name="Sledovaný hypertextový odkaz" xfId="529" builtinId="9" hidden="1"/>
    <cellStyle name="Sledovaný hypertextový odkaz" xfId="531" builtinId="9" hidden="1"/>
    <cellStyle name="Sledovaný hypertextový odkaz" xfId="533" builtinId="9" hidden="1"/>
    <cellStyle name="Sledovaný hypertextový odkaz" xfId="535" builtinId="9" hidden="1"/>
    <cellStyle name="Sledovaný hypertextový odkaz" xfId="537" builtinId="9" hidden="1"/>
    <cellStyle name="Sledovaný hypertextový odkaz" xfId="539" builtinId="9" hidden="1"/>
    <cellStyle name="Sledovaný hypertextový odkaz" xfId="541" builtinId="9" hidden="1"/>
    <cellStyle name="Sledovaný hypertextový odkaz" xfId="543" builtinId="9" hidden="1"/>
    <cellStyle name="Sledovaný hypertextový odkaz" xfId="545" builtinId="9" hidden="1"/>
    <cellStyle name="Sledovaný hypertextový odkaz" xfId="547" builtinId="9" hidden="1"/>
    <cellStyle name="Sledovaný hypertextový odkaz" xfId="549" builtinId="9" hidden="1"/>
    <cellStyle name="Sledovaný hypertextový odkaz" xfId="551" builtinId="9" hidden="1"/>
    <cellStyle name="Sledovaný hypertextový odkaz" xfId="553" builtinId="9" hidden="1"/>
    <cellStyle name="Sledovaný hypertextový odkaz" xfId="555" builtinId="9" hidden="1"/>
    <cellStyle name="Sledovaný hypertextový odkaz" xfId="557" builtinId="9" hidden="1"/>
    <cellStyle name="Sledovaný hypertextový odkaz" xfId="559" builtinId="9" hidden="1"/>
    <cellStyle name="Sledovaný hypertextový odkaz" xfId="561" builtinId="9" hidden="1"/>
    <cellStyle name="Sledovaný hypertextový odkaz" xfId="563" builtinId="9" hidden="1"/>
    <cellStyle name="Sledovaný hypertextový odkaz" xfId="565" builtinId="9" hidden="1"/>
    <cellStyle name="Sledovaný hypertextový odkaz" xfId="567" builtinId="9" hidden="1"/>
    <cellStyle name="Sledovaný hypertextový odkaz" xfId="569" builtinId="9" hidden="1"/>
    <cellStyle name="Sledovaný hypertextový odkaz" xfId="571" builtinId="9" hidden="1"/>
    <cellStyle name="Sledovaný hypertextový odkaz" xfId="573" builtinId="9" hidden="1"/>
    <cellStyle name="Sledovaný hypertextový odkaz" xfId="575" builtinId="9" hidden="1"/>
    <cellStyle name="Sledovaný hypertextový odkaz" xfId="577" builtinId="9" hidden="1"/>
    <cellStyle name="Sledovaný hypertextový odkaz" xfId="579" builtinId="9" hidden="1"/>
    <cellStyle name="Sledovaný hypertextový odkaz" xfId="581" builtinId="9" hidden="1"/>
    <cellStyle name="Sledovaný hypertextový odkaz" xfId="583" builtinId="9" hidden="1"/>
    <cellStyle name="Sledovaný hypertextový odkaz" xfId="585" builtinId="9" hidden="1"/>
    <cellStyle name="Sledovaný hypertextový odkaz" xfId="587" builtinId="9" hidden="1"/>
    <cellStyle name="Sledovaný hypertextový odkaz" xfId="589" builtinId="9" hidden="1"/>
    <cellStyle name="Sledovaný hypertextový odkaz" xfId="591" builtinId="9" hidden="1"/>
    <cellStyle name="Sledovaný hypertextový odkaz" xfId="593" builtinId="9" hidden="1"/>
    <cellStyle name="Sledovaný hypertextový odkaz" xfId="595" builtinId="9" hidden="1"/>
    <cellStyle name="Sledovaný hypertextový odkaz" xfId="597" builtinId="9" hidden="1"/>
    <cellStyle name="Sledovaný hypertextový odkaz" xfId="599" builtinId="9" hidden="1"/>
    <cellStyle name="Sledovaný hypertextový odkaz" xfId="601" builtinId="9" hidden="1"/>
    <cellStyle name="Sledovaný hypertextový odkaz" xfId="603" builtinId="9" hidden="1"/>
    <cellStyle name="Sledovaný hypertextový odkaz" xfId="605" builtinId="9" hidden="1"/>
    <cellStyle name="Sledovaný hypertextový odkaz" xfId="607" builtinId="9" hidden="1"/>
    <cellStyle name="Sledovaný hypertextový odkaz" xfId="609" builtinId="9" hidden="1"/>
    <cellStyle name="Sledovaný hypertextový odkaz" xfId="611" builtinId="9" hidden="1"/>
    <cellStyle name="Sledovaný hypertextový odkaz" xfId="613" builtinId="9" hidden="1"/>
    <cellStyle name="Sledovaný hypertextový odkaz" xfId="615" builtinId="9" hidden="1"/>
    <cellStyle name="Sledovaný hypertextový odkaz" xfId="617" builtinId="9" hidden="1"/>
    <cellStyle name="Sledovaný hypertextový odkaz" xfId="619" builtinId="9" hidden="1"/>
    <cellStyle name="Sledovaný hypertextový odkaz" xfId="621" builtinId="9" hidden="1"/>
    <cellStyle name="Sledovaný hypertextový odkaz" xfId="623" builtinId="9" hidden="1"/>
    <cellStyle name="Sledovaný hypertextový odkaz" xfId="625" builtinId="9" hidden="1"/>
    <cellStyle name="Sledovaný hypertextový odkaz" xfId="627" builtinId="9" hidden="1"/>
    <cellStyle name="Sledovaný hypertextový odkaz" xfId="629" builtinId="9" hidden="1"/>
    <cellStyle name="Sledovaný hypertextový odkaz" xfId="631" builtinId="9" hidden="1"/>
    <cellStyle name="Sledovaný hypertextový odkaz" xfId="633" builtinId="9" hidden="1"/>
    <cellStyle name="Sledovaný hypertextový odkaz" xfId="635" builtinId="9" hidden="1"/>
    <cellStyle name="Sledovaný hypertextový odkaz" xfId="637" builtinId="9" hidden="1"/>
    <cellStyle name="Sledovaný hypertextový odkaz" xfId="639" builtinId="9" hidden="1"/>
    <cellStyle name="Sledovaný hypertextový odkaz" xfId="641" builtinId="9" hidden="1"/>
    <cellStyle name="Sledovaný hypertextový odkaz" xfId="643" builtinId="9" hidden="1"/>
    <cellStyle name="Sledovaný hypertextový odkaz" xfId="645" builtinId="9" hidden="1"/>
    <cellStyle name="Sledovaný hypertextový odkaz" xfId="647" builtinId="9" hidden="1"/>
    <cellStyle name="Sledovaný hypertextový odkaz" xfId="649" builtinId="9" hidden="1"/>
    <cellStyle name="Sledovaný hypertextový odkaz" xfId="651" builtinId="9" hidden="1"/>
    <cellStyle name="Sledovaný hypertextový odkaz" xfId="653" builtinId="9" hidden="1"/>
    <cellStyle name="Sledovaný hypertextový odkaz" xfId="655" builtinId="9" hidden="1"/>
    <cellStyle name="Sledovaný hypertextový odkaz" xfId="657" builtinId="9" hidden="1"/>
    <cellStyle name="Sledovaný hypertextový odkaz" xfId="659" builtinId="9" hidden="1"/>
    <cellStyle name="Sledovaný hypertextový odkaz" xfId="661" builtinId="9" hidden="1"/>
    <cellStyle name="Sledovaný hypertextový odkaz" xfId="663" builtinId="9" hidden="1"/>
    <cellStyle name="Sledovaný hypertextový odkaz" xfId="665" builtinId="9" hidden="1"/>
    <cellStyle name="Sledovaný hypertextový odkaz" xfId="667" builtinId="9" hidden="1"/>
    <cellStyle name="Sledovaný hypertextový odkaz" xfId="669" builtinId="9" hidden="1"/>
    <cellStyle name="Sledovaný hypertextový odkaz" xfId="671" builtinId="9" hidden="1"/>
    <cellStyle name="Sledovaný hypertextový odkaz" xfId="673" builtinId="9" hidden="1"/>
    <cellStyle name="Sledovaný hypertextový odkaz" xfId="675" builtinId="9" hidden="1"/>
    <cellStyle name="Sledovaný hypertextový odkaz" xfId="677" builtinId="9" hidden="1"/>
    <cellStyle name="Sledovaný hypertextový odkaz" xfId="679" builtinId="9" hidden="1"/>
    <cellStyle name="Sledovaný hypertextový odkaz" xfId="681" builtinId="9" hidden="1"/>
    <cellStyle name="Sledovaný hypertextový odkaz" xfId="683" builtinId="9" hidden="1"/>
    <cellStyle name="Sledovaný hypertextový odkaz" xfId="685" builtinId="9" hidden="1"/>
    <cellStyle name="Sledovaný hypertextový odkaz" xfId="687" builtinId="9" hidden="1"/>
    <cellStyle name="Sledovaný hypertextový odkaz" xfId="689" builtinId="9" hidden="1"/>
    <cellStyle name="Sledovaný hypertextový odkaz" xfId="691" builtinId="9" hidden="1"/>
    <cellStyle name="Sledovaný hypertextový odkaz" xfId="693" builtinId="9" hidden="1"/>
    <cellStyle name="Sledovaný hypertextový odkaz" xfId="695" builtinId="9" hidden="1"/>
    <cellStyle name="Sledovaný hypertextový odkaz" xfId="697" builtinId="9" hidden="1"/>
    <cellStyle name="Sledovaný hypertextový odkaz" xfId="699" builtinId="9" hidden="1"/>
    <cellStyle name="Sledovaný hypertextový odkaz" xfId="701" builtinId="9" hidden="1"/>
    <cellStyle name="Sledovaný hypertextový odkaz" xfId="703" builtinId="9" hidden="1"/>
    <cellStyle name="Sledovaný hypertextový odkaz" xfId="705" builtinId="9" hidden="1"/>
    <cellStyle name="Sledovaný hypertextový odkaz" xfId="707" builtinId="9" hidden="1"/>
    <cellStyle name="Sledovaný hypertextový odkaz" xfId="709" builtinId="9" hidden="1"/>
    <cellStyle name="Sledovaný hypertextový odkaz" xfId="711" builtinId="9" hidden="1"/>
    <cellStyle name="Sledovaný hypertextový odkaz" xfId="713" builtinId="9" hidden="1"/>
    <cellStyle name="Sledovaný hypertextový odkaz" xfId="715" builtinId="9" hidden="1"/>
    <cellStyle name="Sledovaný hypertextový odkaz" xfId="717" builtinId="9" hidden="1"/>
    <cellStyle name="Sledovaný hypertextový odkaz" xfId="719" builtinId="9" hidden="1"/>
    <cellStyle name="Sledovaný hypertextový odkaz" xfId="721" builtinId="9" hidden="1"/>
    <cellStyle name="Sledovaný hypertextový odkaz" xfId="723" builtinId="9" hidden="1"/>
    <cellStyle name="Sledovaný hypertextový odkaz" xfId="725" builtinId="9" hidden="1"/>
    <cellStyle name="Sledovaný hypertextový odkaz" xfId="727" builtinId="9" hidden="1"/>
    <cellStyle name="Sledovaný hypertextový odkaz" xfId="729" builtinId="9" hidden="1"/>
    <cellStyle name="Sledovaný hypertextový odkaz" xfId="731" builtinId="9" hidden="1"/>
    <cellStyle name="Sledovaný hypertextový odkaz" xfId="733" builtinId="9" hidden="1"/>
    <cellStyle name="Sledovaný hypertextový odkaz" xfId="735" builtinId="9" hidden="1"/>
    <cellStyle name="Sledovaný hypertextový odkaz" xfId="737" builtinId="9" hidden="1"/>
    <cellStyle name="Sledovaný hypertextový odkaz" xfId="739" builtinId="9" hidden="1"/>
    <cellStyle name="Sledovaný hypertextový odkaz" xfId="741" builtinId="9" hidden="1"/>
    <cellStyle name="Sledovaný hypertextový odkaz" xfId="743" builtinId="9" hidden="1"/>
    <cellStyle name="Sledovaný hypertextový odkaz" xfId="745" builtinId="9" hidden="1"/>
    <cellStyle name="Sledovaný hypertextový odkaz" xfId="747" builtinId="9" hidden="1"/>
    <cellStyle name="Sledovaný hypertextový odkaz" xfId="749" builtinId="9" hidden="1"/>
    <cellStyle name="Sledovaný hypertextový odkaz" xfId="751" builtinId="9" hidden="1"/>
    <cellStyle name="Sledovaný hypertextový odkaz" xfId="753" builtinId="9" hidden="1"/>
    <cellStyle name="Sledovaný hypertextový odkaz" xfId="755" builtinId="9" hidden="1"/>
    <cellStyle name="Sledovaný hypertextový odkaz" xfId="757" builtinId="9" hidden="1"/>
    <cellStyle name="Sledovaný hypertextový odkaz" xfId="759" builtinId="9" hidden="1"/>
    <cellStyle name="Sledovaný hypertextový odkaz" xfId="761" builtinId="9" hidden="1"/>
    <cellStyle name="Sledovaný hypertextový odkaz" xfId="763" builtinId="9" hidden="1"/>
    <cellStyle name="Sledovaný hypertextový odkaz" xfId="765" builtinId="9" hidden="1"/>
    <cellStyle name="Sledovaný hypertextový odkaz" xfId="767" builtinId="9" hidden="1"/>
    <cellStyle name="Sledovaný hypertextový odkaz" xfId="769" builtinId="9" hidden="1"/>
    <cellStyle name="Sledovaný hypertextový odkaz" xfId="771" builtinId="9" hidden="1"/>
    <cellStyle name="Sledovaný hypertextový odkaz" xfId="773" builtinId="9" hidden="1"/>
    <cellStyle name="Sledovaný hypertextový odkaz" xfId="775" builtinId="9" hidden="1"/>
    <cellStyle name="Sledovaný hypertextový odkaz" xfId="777" builtinId="9" hidden="1"/>
    <cellStyle name="Sledovaný hypertextový odkaz" xfId="779" builtinId="9" hidden="1"/>
    <cellStyle name="Sledovaný hypertextový odkaz" xfId="781" builtinId="9" hidden="1"/>
    <cellStyle name="Sledovaný hypertextový odkaz" xfId="783" builtinId="9" hidden="1"/>
    <cellStyle name="Sledovaný hypertextový odkaz" xfId="785" builtinId="9" hidden="1"/>
    <cellStyle name="Sledovaný hypertextový odkaz" xfId="787" builtinId="9" hidden="1"/>
    <cellStyle name="Sledovaný hypertextový odkaz" xfId="789" builtinId="9" hidden="1"/>
    <cellStyle name="Sledovaný hypertextový odkaz" xfId="791" builtinId="9" hidden="1"/>
    <cellStyle name="Sledovaný hypertextový odkaz" xfId="793" builtinId="9" hidden="1"/>
    <cellStyle name="Sledovaný hypertextový odkaz" xfId="795" builtinId="9" hidden="1"/>
    <cellStyle name="Sledovaný hypertextový odkaz" xfId="797" builtinId="9" hidden="1"/>
    <cellStyle name="Sledovaný hypertextový odkaz" xfId="799" builtinId="9" hidden="1"/>
    <cellStyle name="Sledovaný hypertextový odkaz" xfId="801" builtinId="9" hidden="1"/>
    <cellStyle name="Sledovaný hypertextový odkaz" xfId="803" builtinId="9" hidden="1"/>
    <cellStyle name="Sledovaný hypertextový odkaz" xfId="805" builtinId="9" hidden="1"/>
    <cellStyle name="Sledovaný hypertextový odkaz" xfId="807" builtinId="9" hidden="1"/>
    <cellStyle name="Sledovaný hypertextový odkaz" xfId="809" builtinId="9" hidden="1"/>
    <cellStyle name="Sledovaný hypertextový odkaz" xfId="811" builtinId="9" hidden="1"/>
    <cellStyle name="Sledovaný hypertextový odkaz" xfId="813" builtinId="9" hidden="1"/>
    <cellStyle name="Sledovaný hypertextový odkaz" xfId="815" builtinId="9" hidden="1"/>
    <cellStyle name="Sledovaný hypertextový odkaz" xfId="817" builtinId="9" hidden="1"/>
    <cellStyle name="Sledovaný hypertextový odkaz" xfId="819" builtinId="9" hidden="1"/>
    <cellStyle name="Sledovaný hypertextový odkaz" xfId="821" builtinId="9" hidden="1"/>
    <cellStyle name="Sledovaný hypertextový odkaz" xfId="823" builtinId="9" hidden="1"/>
    <cellStyle name="Sledovaný hypertextový odkaz" xfId="825" builtinId="9" hidden="1"/>
    <cellStyle name="Sledovaný hypertextový odkaz" xfId="827" builtinId="9" hidden="1"/>
    <cellStyle name="Sledovaný hypertextový odkaz" xfId="829" builtinId="9" hidden="1"/>
    <cellStyle name="Sledovaný hypertextový odkaz" xfId="831" builtinId="9" hidden="1"/>
    <cellStyle name="Sledovaný hypertextový odkaz" xfId="833" builtinId="9" hidden="1"/>
    <cellStyle name="Sledovaný hypertextový odkaz" xfId="835" builtinId="9" hidden="1"/>
    <cellStyle name="Sledovaný hypertextový odkaz" xfId="837" builtinId="9" hidden="1"/>
    <cellStyle name="Sledovaný hypertextový odkaz" xfId="839" builtinId="9" hidden="1"/>
    <cellStyle name="Sledovaný hypertextový odkaz" xfId="841" builtinId="9" hidden="1"/>
    <cellStyle name="Sledovaný hypertextový odkaz" xfId="843" builtinId="9" hidden="1"/>
    <cellStyle name="Sledovaný hypertextový odkaz" xfId="845" builtinId="9" hidden="1"/>
    <cellStyle name="Sledovaný hypertextový odkaz" xfId="847" builtinId="9" hidden="1"/>
    <cellStyle name="Sledovaný hypertextový odkaz" xfId="849" builtinId="9" hidden="1"/>
    <cellStyle name="Sledovaný hypertextový odkaz" xfId="851" builtinId="9" hidden="1"/>
    <cellStyle name="Sledovaný hypertextový odkaz" xfId="853" builtinId="9" hidden="1"/>
    <cellStyle name="Sledovaný hypertextový odkaz" xfId="855" builtinId="9" hidden="1"/>
    <cellStyle name="Sledovaný hypertextový odkaz" xfId="857" builtinId="9" hidden="1"/>
    <cellStyle name="Sledovaný hypertextový odkaz" xfId="859" builtinId="9" hidden="1"/>
    <cellStyle name="Sledovaný hypertextový odkaz" xfId="861" builtinId="9" hidden="1"/>
    <cellStyle name="Sledovaný hypertextový odkaz" xfId="863" builtinId="9" hidden="1"/>
    <cellStyle name="Sledovaný hypertextový odkaz" xfId="865" builtinId="9" hidden="1"/>
    <cellStyle name="Sledovaný hypertextový odkaz" xfId="867" builtinId="9" hidden="1"/>
    <cellStyle name="Sledovaný hypertextový odkaz" xfId="869" builtinId="9" hidden="1"/>
    <cellStyle name="Sledovaný hypertextový odkaz" xfId="871" builtinId="9" hidden="1"/>
    <cellStyle name="Sledovaný hypertextový odkaz" xfId="873" builtinId="9" hidden="1"/>
    <cellStyle name="Sledovaný hypertextový odkaz" xfId="875" builtinId="9" hidden="1"/>
    <cellStyle name="Sledovaný hypertextový odkaz" xfId="877" builtinId="9" hidden="1"/>
    <cellStyle name="Sledovaný hypertextový odkaz" xfId="879" builtinId="9" hidden="1"/>
    <cellStyle name="Sledovaný hypertextový odkaz" xfId="881" builtinId="9" hidden="1"/>
    <cellStyle name="Sledovaný hypertextový odkaz" xfId="883" builtinId="9" hidden="1"/>
    <cellStyle name="Sledovaný hypertextový odkaz" xfId="885" builtinId="9" hidden="1"/>
    <cellStyle name="Sledovaný hypertextový odkaz" xfId="887" builtinId="9" hidden="1"/>
    <cellStyle name="Sledovaný hypertextový odkaz" xfId="889" builtinId="9" hidden="1"/>
    <cellStyle name="Sledovaný hypertextový odkaz" xfId="891" builtinId="9" hidden="1"/>
    <cellStyle name="Sledovaný hypertextový odkaz" xfId="893" builtinId="9" hidden="1"/>
    <cellStyle name="Sledovaný hypertextový odkaz" xfId="895" builtinId="9" hidden="1"/>
    <cellStyle name="Sledovaný hypertextový odkaz" xfId="897" builtinId="9" hidden="1"/>
    <cellStyle name="Sledovaný hypertextový odkaz" xfId="899" builtinId="9" hidden="1"/>
    <cellStyle name="Sledovaný hypertextový odkaz" xfId="901" builtinId="9" hidden="1"/>
    <cellStyle name="Sledovaný hypertextový odkaz" xfId="903" builtinId="9" hidden="1"/>
    <cellStyle name="Sledovaný hypertextový odkaz" xfId="905" builtinId="9" hidden="1"/>
    <cellStyle name="Sledovaný hypertextový odkaz" xfId="907" builtinId="9" hidden="1"/>
    <cellStyle name="Sledovaný hypertextový odkaz" xfId="909" builtinId="9" hidden="1"/>
    <cellStyle name="Sledovaný hypertextový odkaz" xfId="911" builtinId="9" hidden="1"/>
    <cellStyle name="Sledovaný hypertextový odkaz" xfId="913" builtinId="9" hidden="1"/>
    <cellStyle name="Sledovaný hypertextový odkaz" xfId="915" builtinId="9" hidden="1"/>
    <cellStyle name="Sledovaný hypertextový odkaz" xfId="917" builtinId="9" hidden="1"/>
    <cellStyle name="Sledovaný hypertextový odkaz" xfId="919" builtinId="9" hidden="1"/>
    <cellStyle name="Sledovaný hypertextový odkaz" xfId="921" builtinId="9" hidden="1"/>
  </cellStyles>
  <dxfs count="0"/>
  <tableStyles count="0" defaultTableStyle="TableStyleMedium9" defaultPivotStyle="PivotStyleLight16"/>
  <colors>
    <mruColors>
      <color rgb="FFCCCC00"/>
      <color rgb="FF7DB6C1"/>
      <color rgb="FFDEE303"/>
      <color rgb="FFA9A873"/>
      <color rgb="FFCFA1C5"/>
      <color rgb="FFD38351"/>
      <color rgb="FF838250"/>
      <color rgb="FF808000"/>
      <color rgb="FFD59BAD"/>
      <color rgb="FF4E94A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 Id="rId9"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1.jpeg"/><Relationship Id="rId13" Type="http://schemas.openxmlformats.org/officeDocument/2006/relationships/image" Target="../media/image26.jpeg"/><Relationship Id="rId18" Type="http://schemas.openxmlformats.org/officeDocument/2006/relationships/image" Target="../media/image31.png"/><Relationship Id="rId26" Type="http://schemas.openxmlformats.org/officeDocument/2006/relationships/image" Target="../media/image39.jpeg"/><Relationship Id="rId3" Type="http://schemas.openxmlformats.org/officeDocument/2006/relationships/image" Target="../media/image9.jpeg"/><Relationship Id="rId21" Type="http://schemas.openxmlformats.org/officeDocument/2006/relationships/image" Target="../media/image34.jpeg"/><Relationship Id="rId7" Type="http://schemas.openxmlformats.org/officeDocument/2006/relationships/image" Target="../media/image20.jpeg"/><Relationship Id="rId12" Type="http://schemas.openxmlformats.org/officeDocument/2006/relationships/image" Target="../media/image25.jpeg"/><Relationship Id="rId17" Type="http://schemas.openxmlformats.org/officeDocument/2006/relationships/image" Target="../media/image30.jpeg"/><Relationship Id="rId25" Type="http://schemas.openxmlformats.org/officeDocument/2006/relationships/image" Target="../media/image38.jpeg"/><Relationship Id="rId2" Type="http://schemas.openxmlformats.org/officeDocument/2006/relationships/image" Target="../media/image16.jpeg"/><Relationship Id="rId16" Type="http://schemas.openxmlformats.org/officeDocument/2006/relationships/image" Target="../media/image29.jpeg"/><Relationship Id="rId20" Type="http://schemas.openxmlformats.org/officeDocument/2006/relationships/image" Target="../media/image33.jpeg"/><Relationship Id="rId29" Type="http://schemas.openxmlformats.org/officeDocument/2006/relationships/image" Target="../media/image42.jpeg"/><Relationship Id="rId1" Type="http://schemas.openxmlformats.org/officeDocument/2006/relationships/image" Target="../media/image15.jpeg"/><Relationship Id="rId6" Type="http://schemas.openxmlformats.org/officeDocument/2006/relationships/image" Target="../media/image19.jpeg"/><Relationship Id="rId11" Type="http://schemas.openxmlformats.org/officeDocument/2006/relationships/image" Target="../media/image24.jpeg"/><Relationship Id="rId24" Type="http://schemas.openxmlformats.org/officeDocument/2006/relationships/image" Target="../media/image37.jpeg"/><Relationship Id="rId5" Type="http://schemas.openxmlformats.org/officeDocument/2006/relationships/image" Target="../media/image18.jpeg"/><Relationship Id="rId15" Type="http://schemas.openxmlformats.org/officeDocument/2006/relationships/image" Target="../media/image28.jpeg"/><Relationship Id="rId23" Type="http://schemas.openxmlformats.org/officeDocument/2006/relationships/image" Target="../media/image36.jpeg"/><Relationship Id="rId28" Type="http://schemas.openxmlformats.org/officeDocument/2006/relationships/image" Target="../media/image41.jpeg"/><Relationship Id="rId10" Type="http://schemas.openxmlformats.org/officeDocument/2006/relationships/image" Target="../media/image23.jpeg"/><Relationship Id="rId19" Type="http://schemas.openxmlformats.org/officeDocument/2006/relationships/image" Target="../media/image32.png"/><Relationship Id="rId4" Type="http://schemas.openxmlformats.org/officeDocument/2006/relationships/image" Target="../media/image17.jpeg"/><Relationship Id="rId9" Type="http://schemas.openxmlformats.org/officeDocument/2006/relationships/image" Target="../media/image22.jpeg"/><Relationship Id="rId14" Type="http://schemas.openxmlformats.org/officeDocument/2006/relationships/image" Target="../media/image27.jpeg"/><Relationship Id="rId22" Type="http://schemas.openxmlformats.org/officeDocument/2006/relationships/image" Target="../media/image35.jpeg"/><Relationship Id="rId27" Type="http://schemas.openxmlformats.org/officeDocument/2006/relationships/image" Target="../media/image4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5.emf"/><Relationship Id="rId2" Type="http://schemas.openxmlformats.org/officeDocument/2006/relationships/image" Target="../media/image44.emf"/><Relationship Id="rId1" Type="http://schemas.openxmlformats.org/officeDocument/2006/relationships/image" Target="../media/image4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7.xml.rels><?xml version="1.0" encoding="UTF-8" standalone="yes"?>
<Relationships xmlns="http://schemas.openxmlformats.org/package/2006/relationships"><Relationship Id="rId8" Type="http://schemas.openxmlformats.org/officeDocument/2006/relationships/image" Target="../media/image55.jpeg"/><Relationship Id="rId13" Type="http://schemas.openxmlformats.org/officeDocument/2006/relationships/image" Target="../media/image60.jpeg"/><Relationship Id="rId18" Type="http://schemas.openxmlformats.org/officeDocument/2006/relationships/image" Target="../media/image65.jpeg"/><Relationship Id="rId3" Type="http://schemas.openxmlformats.org/officeDocument/2006/relationships/image" Target="../media/image50.emf"/><Relationship Id="rId21" Type="http://schemas.openxmlformats.org/officeDocument/2006/relationships/image" Target="../media/image68.jpeg"/><Relationship Id="rId7" Type="http://schemas.openxmlformats.org/officeDocument/2006/relationships/image" Target="../media/image54.jpeg"/><Relationship Id="rId12" Type="http://schemas.openxmlformats.org/officeDocument/2006/relationships/image" Target="../media/image59.jpeg"/><Relationship Id="rId17" Type="http://schemas.openxmlformats.org/officeDocument/2006/relationships/image" Target="../media/image64.jpeg"/><Relationship Id="rId25" Type="http://schemas.openxmlformats.org/officeDocument/2006/relationships/image" Target="../media/image72.jpeg"/><Relationship Id="rId2" Type="http://schemas.openxmlformats.org/officeDocument/2006/relationships/image" Target="../media/image49.emf"/><Relationship Id="rId16" Type="http://schemas.openxmlformats.org/officeDocument/2006/relationships/image" Target="../media/image63.jpeg"/><Relationship Id="rId20" Type="http://schemas.openxmlformats.org/officeDocument/2006/relationships/image" Target="../media/image67.jpeg"/><Relationship Id="rId1" Type="http://schemas.openxmlformats.org/officeDocument/2006/relationships/image" Target="../media/image48.jpeg"/><Relationship Id="rId6" Type="http://schemas.openxmlformats.org/officeDocument/2006/relationships/image" Target="../media/image53.jpeg"/><Relationship Id="rId11" Type="http://schemas.openxmlformats.org/officeDocument/2006/relationships/image" Target="../media/image58.jpeg"/><Relationship Id="rId24" Type="http://schemas.openxmlformats.org/officeDocument/2006/relationships/image" Target="../media/image71.png"/><Relationship Id="rId5" Type="http://schemas.openxmlformats.org/officeDocument/2006/relationships/image" Target="../media/image52.jpeg"/><Relationship Id="rId15" Type="http://schemas.openxmlformats.org/officeDocument/2006/relationships/image" Target="../media/image62.jpeg"/><Relationship Id="rId23" Type="http://schemas.openxmlformats.org/officeDocument/2006/relationships/image" Target="../media/image70.png"/><Relationship Id="rId10" Type="http://schemas.openxmlformats.org/officeDocument/2006/relationships/image" Target="../media/image57.jpeg"/><Relationship Id="rId19" Type="http://schemas.openxmlformats.org/officeDocument/2006/relationships/image" Target="../media/image66.jpeg"/><Relationship Id="rId4" Type="http://schemas.openxmlformats.org/officeDocument/2006/relationships/image" Target="../media/image51.emf"/><Relationship Id="rId9" Type="http://schemas.openxmlformats.org/officeDocument/2006/relationships/image" Target="../media/image56.jpeg"/><Relationship Id="rId14" Type="http://schemas.openxmlformats.org/officeDocument/2006/relationships/image" Target="../media/image61.jpeg"/><Relationship Id="rId22" Type="http://schemas.openxmlformats.org/officeDocument/2006/relationships/image" Target="../media/image6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63</xdr:row>
      <xdr:rowOff>285750</xdr:rowOff>
    </xdr:from>
    <xdr:to>
      <xdr:col>1</xdr:col>
      <xdr:colOff>867833</xdr:colOff>
      <xdr:row>65</xdr:row>
      <xdr:rowOff>572458</xdr:rowOff>
    </xdr:to>
    <xdr:pic>
      <xdr:nvPicPr>
        <xdr:cNvPr id="4" name="Obrázek 3" descr="noční stolek - hranatý.jpg"/>
        <xdr:cNvPicPr>
          <a:picLocks noChangeAspect="1"/>
        </xdr:cNvPicPr>
      </xdr:nvPicPr>
      <xdr:blipFill>
        <a:blip xmlns:r="http://schemas.openxmlformats.org/officeDocument/2006/relationships" r:embed="rId1" cstate="print"/>
        <a:stretch>
          <a:fillRect/>
        </a:stretch>
      </xdr:blipFill>
      <xdr:spPr>
        <a:xfrm>
          <a:off x="412750" y="29654500"/>
          <a:ext cx="804333" cy="1048708"/>
        </a:xfrm>
        <a:prstGeom prst="rect">
          <a:avLst/>
        </a:prstGeom>
      </xdr:spPr>
    </xdr:pic>
    <xdr:clientData/>
  </xdr:twoCellAnchor>
  <xdr:twoCellAnchor editAs="oneCell">
    <xdr:from>
      <xdr:col>0</xdr:col>
      <xdr:colOff>232833</xdr:colOff>
      <xdr:row>59</xdr:row>
      <xdr:rowOff>84667</xdr:rowOff>
    </xdr:from>
    <xdr:to>
      <xdr:col>1</xdr:col>
      <xdr:colOff>1421694</xdr:colOff>
      <xdr:row>59</xdr:row>
      <xdr:rowOff>1809750</xdr:rowOff>
    </xdr:to>
    <xdr:pic>
      <xdr:nvPicPr>
        <xdr:cNvPr id="5" name="Obrázek 4" descr="křeslo - tekhne 309.jpg"/>
        <xdr:cNvPicPr>
          <a:picLocks noChangeAspect="1"/>
        </xdr:cNvPicPr>
      </xdr:nvPicPr>
      <xdr:blipFill>
        <a:blip xmlns:r="http://schemas.openxmlformats.org/officeDocument/2006/relationships" r:embed="rId2" cstate="print"/>
        <a:stretch>
          <a:fillRect/>
        </a:stretch>
      </xdr:blipFill>
      <xdr:spPr>
        <a:xfrm>
          <a:off x="232833" y="22722417"/>
          <a:ext cx="1538111" cy="1725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107879</xdr:colOff>
      <xdr:row>8</xdr:row>
      <xdr:rowOff>31749</xdr:rowOff>
    </xdr:from>
    <xdr:to>
      <xdr:col>1</xdr:col>
      <xdr:colOff>1157180</xdr:colOff>
      <xdr:row>10</xdr:row>
      <xdr:rowOff>476248</xdr:rowOff>
    </xdr:to>
    <xdr:pic>
      <xdr:nvPicPr>
        <xdr:cNvPr id="2" name="Obrázek 1" descr="křeslo - tekhne 309.jpg"/>
        <xdr:cNvPicPr>
          <a:picLocks noChangeAspect="1"/>
        </xdr:cNvPicPr>
      </xdr:nvPicPr>
      <xdr:blipFill>
        <a:blip xmlns:r="http://schemas.openxmlformats.org/officeDocument/2006/relationships" r:embed="rId1" cstate="print"/>
        <a:stretch>
          <a:fillRect/>
        </a:stretch>
      </xdr:blipFill>
      <xdr:spPr>
        <a:xfrm>
          <a:off x="573546" y="1852082"/>
          <a:ext cx="1049301" cy="1396999"/>
        </a:xfrm>
        <a:prstGeom prst="rect">
          <a:avLst/>
        </a:prstGeom>
      </xdr:spPr>
    </xdr:pic>
    <xdr:clientData/>
  </xdr:twoCellAnchor>
  <xdr:twoCellAnchor editAs="oneCell">
    <xdr:from>
      <xdr:col>1</xdr:col>
      <xdr:colOff>1079500</xdr:colOff>
      <xdr:row>8</xdr:row>
      <xdr:rowOff>74084</xdr:rowOff>
    </xdr:from>
    <xdr:to>
      <xdr:col>1</xdr:col>
      <xdr:colOff>2128801</xdr:colOff>
      <xdr:row>10</xdr:row>
      <xdr:rowOff>518582</xdr:rowOff>
    </xdr:to>
    <xdr:pic>
      <xdr:nvPicPr>
        <xdr:cNvPr id="3" name="Obrázek 2" descr="křeslo - tekhne 309.jpg"/>
        <xdr:cNvPicPr>
          <a:picLocks noChangeAspect="1"/>
        </xdr:cNvPicPr>
      </xdr:nvPicPr>
      <xdr:blipFill>
        <a:blip xmlns:r="http://schemas.openxmlformats.org/officeDocument/2006/relationships" r:embed="rId2" cstate="print"/>
        <a:stretch>
          <a:fillRect/>
        </a:stretch>
      </xdr:blipFill>
      <xdr:spPr>
        <a:xfrm>
          <a:off x="1545167" y="1894417"/>
          <a:ext cx="1049301" cy="1396998"/>
        </a:xfrm>
        <a:prstGeom prst="rect">
          <a:avLst/>
        </a:prstGeom>
      </xdr:spPr>
    </xdr:pic>
    <xdr:clientData/>
  </xdr:twoCellAnchor>
  <xdr:twoCellAnchor editAs="oneCell">
    <xdr:from>
      <xdr:col>1</xdr:col>
      <xdr:colOff>52917</xdr:colOff>
      <xdr:row>67</xdr:row>
      <xdr:rowOff>254745</xdr:rowOff>
    </xdr:from>
    <xdr:to>
      <xdr:col>1</xdr:col>
      <xdr:colOff>2042584</xdr:colOff>
      <xdr:row>69</xdr:row>
      <xdr:rowOff>423796</xdr:rowOff>
    </xdr:to>
    <xdr:pic>
      <xdr:nvPicPr>
        <xdr:cNvPr id="4" name="Obrázek 3" descr="křeslo - tekhne 309.jpg"/>
        <xdr:cNvPicPr>
          <a:picLocks noChangeAspect="1"/>
        </xdr:cNvPicPr>
      </xdr:nvPicPr>
      <xdr:blipFill>
        <a:blip xmlns:r="http://schemas.openxmlformats.org/officeDocument/2006/relationships" r:embed="rId3" cstate="print"/>
        <a:stretch>
          <a:fillRect/>
        </a:stretch>
      </xdr:blipFill>
      <xdr:spPr>
        <a:xfrm>
          <a:off x="518584" y="19008412"/>
          <a:ext cx="1989667" cy="1883551"/>
        </a:xfrm>
        <a:prstGeom prst="rect">
          <a:avLst/>
        </a:prstGeom>
      </xdr:spPr>
    </xdr:pic>
    <xdr:clientData/>
  </xdr:twoCellAnchor>
  <xdr:twoCellAnchor editAs="oneCell">
    <xdr:from>
      <xdr:col>1</xdr:col>
      <xdr:colOff>95250</xdr:colOff>
      <xdr:row>70</xdr:row>
      <xdr:rowOff>316573</xdr:rowOff>
    </xdr:from>
    <xdr:to>
      <xdr:col>1</xdr:col>
      <xdr:colOff>2084917</xdr:colOff>
      <xdr:row>73</xdr:row>
      <xdr:rowOff>233477</xdr:rowOff>
    </xdr:to>
    <xdr:pic>
      <xdr:nvPicPr>
        <xdr:cNvPr id="5" name="Obrázek 4" descr="křeslo - tekhne 309.jpg"/>
        <xdr:cNvPicPr>
          <a:picLocks noChangeAspect="1"/>
        </xdr:cNvPicPr>
      </xdr:nvPicPr>
      <xdr:blipFill>
        <a:blip xmlns:r="http://schemas.openxmlformats.org/officeDocument/2006/relationships" r:embed="rId4" cstate="print"/>
        <a:stretch>
          <a:fillRect/>
        </a:stretch>
      </xdr:blipFill>
      <xdr:spPr>
        <a:xfrm>
          <a:off x="560917" y="16180990"/>
          <a:ext cx="1989667" cy="1821904"/>
        </a:xfrm>
        <a:prstGeom prst="rect">
          <a:avLst/>
        </a:prstGeom>
      </xdr:spPr>
    </xdr:pic>
    <xdr:clientData/>
  </xdr:twoCellAnchor>
  <xdr:twoCellAnchor editAs="oneCell">
    <xdr:from>
      <xdr:col>1</xdr:col>
      <xdr:colOff>75461</xdr:colOff>
      <xdr:row>76</xdr:row>
      <xdr:rowOff>296334</xdr:rowOff>
    </xdr:from>
    <xdr:to>
      <xdr:col>1</xdr:col>
      <xdr:colOff>1956537</xdr:colOff>
      <xdr:row>76</xdr:row>
      <xdr:rowOff>2118238</xdr:rowOff>
    </xdr:to>
    <xdr:pic>
      <xdr:nvPicPr>
        <xdr:cNvPr id="6" name="Obrázek 5" descr="křeslo - tekhne 309.jpg"/>
        <xdr:cNvPicPr>
          <a:picLocks noChangeAspect="1"/>
        </xdr:cNvPicPr>
      </xdr:nvPicPr>
      <xdr:blipFill>
        <a:blip xmlns:r="http://schemas.openxmlformats.org/officeDocument/2006/relationships" r:embed="rId5" cstate="print"/>
        <a:stretch>
          <a:fillRect/>
        </a:stretch>
      </xdr:blipFill>
      <xdr:spPr>
        <a:xfrm>
          <a:off x="541128" y="20542251"/>
          <a:ext cx="1881076" cy="1821904"/>
        </a:xfrm>
        <a:prstGeom prst="rect">
          <a:avLst/>
        </a:prstGeom>
      </xdr:spPr>
    </xdr:pic>
    <xdr:clientData/>
  </xdr:twoCellAnchor>
  <xdr:twoCellAnchor editAs="oneCell">
    <xdr:from>
      <xdr:col>1</xdr:col>
      <xdr:colOff>265975</xdr:colOff>
      <xdr:row>47</xdr:row>
      <xdr:rowOff>271991</xdr:rowOff>
    </xdr:from>
    <xdr:to>
      <xdr:col>1</xdr:col>
      <xdr:colOff>914401</xdr:colOff>
      <xdr:row>48</xdr:row>
      <xdr:rowOff>5870</xdr:rowOff>
    </xdr:to>
    <xdr:pic>
      <xdr:nvPicPr>
        <xdr:cNvPr id="7" name="Obrázek 6" descr="noční stolek - kulatý.jpg"/>
        <xdr:cNvPicPr>
          <a:picLocks noChangeAspect="1"/>
        </xdr:cNvPicPr>
      </xdr:nvPicPr>
      <xdr:blipFill>
        <a:blip xmlns:r="http://schemas.openxmlformats.org/officeDocument/2006/relationships" r:embed="rId6" cstate="print"/>
        <a:stretch>
          <a:fillRect/>
        </a:stretch>
      </xdr:blipFill>
      <xdr:spPr>
        <a:xfrm>
          <a:off x="618400" y="56726666"/>
          <a:ext cx="648426" cy="10104"/>
        </a:xfrm>
        <a:prstGeom prst="rect">
          <a:avLst/>
        </a:prstGeom>
      </xdr:spPr>
    </xdr:pic>
    <xdr:clientData/>
  </xdr:twoCellAnchor>
  <xdr:twoCellAnchor editAs="oneCell">
    <xdr:from>
      <xdr:col>1</xdr:col>
      <xdr:colOff>603249</xdr:colOff>
      <xdr:row>35</xdr:row>
      <xdr:rowOff>497416</xdr:rowOff>
    </xdr:from>
    <xdr:to>
      <xdr:col>1</xdr:col>
      <xdr:colOff>1513416</xdr:colOff>
      <xdr:row>35</xdr:row>
      <xdr:rowOff>497417</xdr:rowOff>
    </xdr:to>
    <xdr:pic>
      <xdr:nvPicPr>
        <xdr:cNvPr id="9" name="Obrázek 8" descr="noční stolek - kulatý.jpg"/>
        <xdr:cNvPicPr>
          <a:picLocks noChangeAspect="1"/>
        </xdr:cNvPicPr>
      </xdr:nvPicPr>
      <xdr:blipFill>
        <a:blip xmlns:r="http://schemas.openxmlformats.org/officeDocument/2006/relationships" r:embed="rId7" cstate="print"/>
        <a:stretch>
          <a:fillRect/>
        </a:stretch>
      </xdr:blipFill>
      <xdr:spPr>
        <a:xfrm>
          <a:off x="955674" y="54828016"/>
          <a:ext cx="910167" cy="1"/>
        </a:xfrm>
        <a:prstGeom prst="rect">
          <a:avLst/>
        </a:prstGeom>
      </xdr:spPr>
    </xdr:pic>
    <xdr:clientData/>
  </xdr:twoCellAnchor>
  <xdr:twoCellAnchor editAs="oneCell">
    <xdr:from>
      <xdr:col>1</xdr:col>
      <xdr:colOff>603249</xdr:colOff>
      <xdr:row>40</xdr:row>
      <xdr:rowOff>497416</xdr:rowOff>
    </xdr:from>
    <xdr:to>
      <xdr:col>1</xdr:col>
      <xdr:colOff>1513416</xdr:colOff>
      <xdr:row>40</xdr:row>
      <xdr:rowOff>497417</xdr:rowOff>
    </xdr:to>
    <xdr:pic>
      <xdr:nvPicPr>
        <xdr:cNvPr id="11" name="Obrázek 10" descr="noční stolek - kulatý.jpg"/>
        <xdr:cNvPicPr>
          <a:picLocks noChangeAspect="1"/>
        </xdr:cNvPicPr>
      </xdr:nvPicPr>
      <xdr:blipFill>
        <a:blip xmlns:r="http://schemas.openxmlformats.org/officeDocument/2006/relationships" r:embed="rId7" cstate="print"/>
        <a:stretch>
          <a:fillRect/>
        </a:stretch>
      </xdr:blipFill>
      <xdr:spPr>
        <a:xfrm>
          <a:off x="955674" y="55590016"/>
          <a:ext cx="910167" cy="1"/>
        </a:xfrm>
        <a:prstGeom prst="rect">
          <a:avLst/>
        </a:prstGeom>
      </xdr:spPr>
    </xdr:pic>
    <xdr:clientData/>
  </xdr:twoCellAnchor>
  <xdr:twoCellAnchor editAs="oneCell">
    <xdr:from>
      <xdr:col>0</xdr:col>
      <xdr:colOff>127000</xdr:colOff>
      <xdr:row>36</xdr:row>
      <xdr:rowOff>66675</xdr:rowOff>
    </xdr:from>
    <xdr:to>
      <xdr:col>1</xdr:col>
      <xdr:colOff>2254250</xdr:colOff>
      <xdr:row>36</xdr:row>
      <xdr:rowOff>1477737</xdr:rowOff>
    </xdr:to>
    <xdr:pic>
      <xdr:nvPicPr>
        <xdr:cNvPr id="12" name="Obrázek 11" descr="snug - perokr-MALÁ.jpg"/>
        <xdr:cNvPicPr>
          <a:picLocks noChangeAspect="1"/>
        </xdr:cNvPicPr>
      </xdr:nvPicPr>
      <xdr:blipFill>
        <a:blip xmlns:r="http://schemas.openxmlformats.org/officeDocument/2006/relationships" r:embed="rId8" cstate="print"/>
        <a:stretch>
          <a:fillRect/>
        </a:stretch>
      </xdr:blipFill>
      <xdr:spPr>
        <a:xfrm>
          <a:off x="127000" y="13592175"/>
          <a:ext cx="2592917" cy="1411062"/>
        </a:xfrm>
        <a:prstGeom prst="rect">
          <a:avLst/>
        </a:prstGeom>
      </xdr:spPr>
    </xdr:pic>
    <xdr:clientData/>
  </xdr:twoCellAnchor>
  <xdr:twoCellAnchor editAs="oneCell">
    <xdr:from>
      <xdr:col>0</xdr:col>
      <xdr:colOff>137584</xdr:colOff>
      <xdr:row>41</xdr:row>
      <xdr:rowOff>74084</xdr:rowOff>
    </xdr:from>
    <xdr:to>
      <xdr:col>1</xdr:col>
      <xdr:colOff>2200097</xdr:colOff>
      <xdr:row>41</xdr:row>
      <xdr:rowOff>1449917</xdr:rowOff>
    </xdr:to>
    <xdr:pic>
      <xdr:nvPicPr>
        <xdr:cNvPr id="13" name="Obrázek 12" descr="snug - perokr-MALÁ.jpg"/>
        <xdr:cNvPicPr>
          <a:picLocks noChangeAspect="1"/>
        </xdr:cNvPicPr>
      </xdr:nvPicPr>
      <xdr:blipFill>
        <a:blip xmlns:r="http://schemas.openxmlformats.org/officeDocument/2006/relationships" r:embed="rId9" cstate="print"/>
        <a:stretch>
          <a:fillRect/>
        </a:stretch>
      </xdr:blipFill>
      <xdr:spPr>
        <a:xfrm>
          <a:off x="137584" y="16273640"/>
          <a:ext cx="2598735" cy="1375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53</xdr:row>
      <xdr:rowOff>167102</xdr:rowOff>
    </xdr:from>
    <xdr:to>
      <xdr:col>1</xdr:col>
      <xdr:colOff>1665111</xdr:colOff>
      <xdr:row>54</xdr:row>
      <xdr:rowOff>2229</xdr:rowOff>
    </xdr:to>
    <xdr:pic>
      <xdr:nvPicPr>
        <xdr:cNvPr id="2" name="Obrázek 1" descr="křeslo - tekhne 309.jpg"/>
        <xdr:cNvPicPr>
          <a:picLocks noChangeAspect="1"/>
        </xdr:cNvPicPr>
      </xdr:nvPicPr>
      <xdr:blipFill>
        <a:blip xmlns:r="http://schemas.openxmlformats.org/officeDocument/2006/relationships" r:embed="rId1" cstate="print"/>
        <a:stretch>
          <a:fillRect/>
        </a:stretch>
      </xdr:blipFill>
      <xdr:spPr>
        <a:xfrm>
          <a:off x="465667" y="12390852"/>
          <a:ext cx="1665111" cy="1073377"/>
        </a:xfrm>
        <a:prstGeom prst="rect">
          <a:avLst/>
        </a:prstGeom>
      </xdr:spPr>
    </xdr:pic>
    <xdr:clientData/>
  </xdr:twoCellAnchor>
  <xdr:twoCellAnchor editAs="oneCell">
    <xdr:from>
      <xdr:col>1</xdr:col>
      <xdr:colOff>222731</xdr:colOff>
      <xdr:row>57</xdr:row>
      <xdr:rowOff>0</xdr:rowOff>
    </xdr:from>
    <xdr:to>
      <xdr:col>1</xdr:col>
      <xdr:colOff>1442379</xdr:colOff>
      <xdr:row>57</xdr:row>
      <xdr:rowOff>1073377</xdr:rowOff>
    </xdr:to>
    <xdr:pic>
      <xdr:nvPicPr>
        <xdr:cNvPr id="3" name="Obrázek 2" descr="křeslo - tekhne 309.jpg"/>
        <xdr:cNvPicPr>
          <a:picLocks noChangeAspect="1"/>
        </xdr:cNvPicPr>
      </xdr:nvPicPr>
      <xdr:blipFill>
        <a:blip xmlns:r="http://schemas.openxmlformats.org/officeDocument/2006/relationships" r:embed="rId2" cstate="print"/>
        <a:stretch>
          <a:fillRect/>
        </a:stretch>
      </xdr:blipFill>
      <xdr:spPr>
        <a:xfrm>
          <a:off x="688398" y="14509750"/>
          <a:ext cx="1219648" cy="1073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202407</xdr:colOff>
      <xdr:row>52</xdr:row>
      <xdr:rowOff>208470</xdr:rowOff>
    </xdr:from>
    <xdr:to>
      <xdr:col>1</xdr:col>
      <xdr:colOff>1746251</xdr:colOff>
      <xdr:row>55</xdr:row>
      <xdr:rowOff>424699</xdr:rowOff>
    </xdr:to>
    <xdr:pic>
      <xdr:nvPicPr>
        <xdr:cNvPr id="2" name="Obrázek 1" descr="331d79c006.jpg"/>
        <xdr:cNvPicPr>
          <a:picLocks noChangeAspect="1"/>
        </xdr:cNvPicPr>
      </xdr:nvPicPr>
      <xdr:blipFill>
        <a:blip xmlns:r="http://schemas.openxmlformats.org/officeDocument/2006/relationships" r:embed="rId1" cstate="print"/>
        <a:stretch>
          <a:fillRect/>
        </a:stretch>
      </xdr:blipFill>
      <xdr:spPr>
        <a:xfrm>
          <a:off x="668074" y="33567137"/>
          <a:ext cx="1543844" cy="2121229"/>
        </a:xfrm>
        <a:prstGeom prst="rect">
          <a:avLst/>
        </a:prstGeom>
      </xdr:spPr>
    </xdr:pic>
    <xdr:clientData/>
  </xdr:twoCellAnchor>
  <xdr:twoCellAnchor editAs="oneCell">
    <xdr:from>
      <xdr:col>1</xdr:col>
      <xdr:colOff>404813</xdr:colOff>
      <xdr:row>56</xdr:row>
      <xdr:rowOff>226219</xdr:rowOff>
    </xdr:from>
    <xdr:to>
      <xdr:col>1</xdr:col>
      <xdr:colOff>2024063</xdr:colOff>
      <xdr:row>60</xdr:row>
      <xdr:rowOff>1327565</xdr:rowOff>
    </xdr:to>
    <xdr:pic>
      <xdr:nvPicPr>
        <xdr:cNvPr id="3" name="Obrázek 2" descr="757a39ea61.jpg"/>
        <xdr:cNvPicPr>
          <a:picLocks noChangeAspect="1"/>
        </xdr:cNvPicPr>
      </xdr:nvPicPr>
      <xdr:blipFill>
        <a:blip xmlns:r="http://schemas.openxmlformats.org/officeDocument/2006/relationships" r:embed="rId2" cstate="print"/>
        <a:stretch>
          <a:fillRect/>
        </a:stretch>
      </xdr:blipFill>
      <xdr:spPr>
        <a:xfrm>
          <a:off x="869157" y="60781407"/>
          <a:ext cx="1619250" cy="2053846"/>
        </a:xfrm>
        <a:prstGeom prst="rect">
          <a:avLst/>
        </a:prstGeom>
      </xdr:spPr>
    </xdr:pic>
    <xdr:clientData/>
  </xdr:twoCellAnchor>
  <xdr:twoCellAnchor editAs="oneCell">
    <xdr:from>
      <xdr:col>1</xdr:col>
      <xdr:colOff>240771</xdr:colOff>
      <xdr:row>28</xdr:row>
      <xdr:rowOff>349250</xdr:rowOff>
    </xdr:from>
    <xdr:to>
      <xdr:col>1</xdr:col>
      <xdr:colOff>889197</xdr:colOff>
      <xdr:row>29</xdr:row>
      <xdr:rowOff>83129</xdr:rowOff>
    </xdr:to>
    <xdr:pic>
      <xdr:nvPicPr>
        <xdr:cNvPr id="7" name="Obrázek 6" descr="noční stolek - kulatý.jpg"/>
        <xdr:cNvPicPr>
          <a:picLocks noChangeAspect="1"/>
        </xdr:cNvPicPr>
      </xdr:nvPicPr>
      <xdr:blipFill>
        <a:blip xmlns:r="http://schemas.openxmlformats.org/officeDocument/2006/relationships" r:embed="rId3" cstate="print"/>
        <a:stretch>
          <a:fillRect/>
        </a:stretch>
      </xdr:blipFill>
      <xdr:spPr>
        <a:xfrm>
          <a:off x="705115" y="13743781"/>
          <a:ext cx="648426" cy="686379"/>
        </a:xfrm>
        <a:prstGeom prst="rect">
          <a:avLst/>
        </a:prstGeom>
      </xdr:spPr>
    </xdr:pic>
    <xdr:clientData/>
  </xdr:twoCellAnchor>
  <xdr:twoCellAnchor editAs="oneCell">
    <xdr:from>
      <xdr:col>1</xdr:col>
      <xdr:colOff>345281</xdr:colOff>
      <xdr:row>32</xdr:row>
      <xdr:rowOff>416719</xdr:rowOff>
    </xdr:from>
    <xdr:to>
      <xdr:col>1</xdr:col>
      <xdr:colOff>993707</xdr:colOff>
      <xdr:row>33</xdr:row>
      <xdr:rowOff>19629</xdr:rowOff>
    </xdr:to>
    <xdr:pic>
      <xdr:nvPicPr>
        <xdr:cNvPr id="9" name="Obrázek 8" descr="noční stolek - kulatý.jpg"/>
        <xdr:cNvPicPr>
          <a:picLocks noChangeAspect="1"/>
        </xdr:cNvPicPr>
      </xdr:nvPicPr>
      <xdr:blipFill>
        <a:blip xmlns:r="http://schemas.openxmlformats.org/officeDocument/2006/relationships" r:embed="rId3" cstate="print"/>
        <a:stretch>
          <a:fillRect/>
        </a:stretch>
      </xdr:blipFill>
      <xdr:spPr>
        <a:xfrm>
          <a:off x="809625" y="15740063"/>
          <a:ext cx="648426" cy="686379"/>
        </a:xfrm>
        <a:prstGeom prst="rect">
          <a:avLst/>
        </a:prstGeom>
      </xdr:spPr>
    </xdr:pic>
    <xdr:clientData/>
  </xdr:twoCellAnchor>
  <xdr:twoCellAnchor editAs="oneCell">
    <xdr:from>
      <xdr:col>1</xdr:col>
      <xdr:colOff>0</xdr:colOff>
      <xdr:row>40</xdr:row>
      <xdr:rowOff>211109</xdr:rowOff>
    </xdr:from>
    <xdr:to>
      <xdr:col>1</xdr:col>
      <xdr:colOff>1881187</xdr:colOff>
      <xdr:row>41</xdr:row>
      <xdr:rowOff>6134</xdr:rowOff>
    </xdr:to>
    <xdr:pic>
      <xdr:nvPicPr>
        <xdr:cNvPr id="11" name="Obrázek 10" descr="331d79c006.jpg"/>
        <xdr:cNvPicPr>
          <a:picLocks noChangeAspect="1"/>
        </xdr:cNvPicPr>
      </xdr:nvPicPr>
      <xdr:blipFill>
        <a:blip xmlns:r="http://schemas.openxmlformats.org/officeDocument/2006/relationships" r:embed="rId4" cstate="print"/>
        <a:stretch>
          <a:fillRect/>
        </a:stretch>
      </xdr:blipFill>
      <xdr:spPr>
        <a:xfrm>
          <a:off x="465667" y="26902276"/>
          <a:ext cx="1881187" cy="1760350"/>
        </a:xfrm>
        <a:prstGeom prst="rect">
          <a:avLst/>
        </a:prstGeom>
      </xdr:spPr>
    </xdr:pic>
    <xdr:clientData/>
  </xdr:twoCellAnchor>
  <xdr:twoCellAnchor editAs="oneCell">
    <xdr:from>
      <xdr:col>1</xdr:col>
      <xdr:colOff>0</xdr:colOff>
      <xdr:row>41</xdr:row>
      <xdr:rowOff>200347</xdr:rowOff>
    </xdr:from>
    <xdr:to>
      <xdr:col>1</xdr:col>
      <xdr:colOff>1881187</xdr:colOff>
      <xdr:row>41</xdr:row>
      <xdr:rowOff>1560002</xdr:rowOff>
    </xdr:to>
    <xdr:pic>
      <xdr:nvPicPr>
        <xdr:cNvPr id="12" name="Obrázek 11" descr="331d79c006.jpg"/>
        <xdr:cNvPicPr>
          <a:picLocks noChangeAspect="1"/>
        </xdr:cNvPicPr>
      </xdr:nvPicPr>
      <xdr:blipFill>
        <a:blip xmlns:r="http://schemas.openxmlformats.org/officeDocument/2006/relationships" r:embed="rId5" cstate="print"/>
        <a:stretch>
          <a:fillRect/>
        </a:stretch>
      </xdr:blipFill>
      <xdr:spPr>
        <a:xfrm>
          <a:off x="465667" y="28987014"/>
          <a:ext cx="1881187" cy="1359655"/>
        </a:xfrm>
        <a:prstGeom prst="rect">
          <a:avLst/>
        </a:prstGeom>
      </xdr:spPr>
    </xdr:pic>
    <xdr:clientData/>
  </xdr:twoCellAnchor>
  <xdr:twoCellAnchor editAs="oneCell">
    <xdr:from>
      <xdr:col>1</xdr:col>
      <xdr:colOff>328083</xdr:colOff>
      <xdr:row>77</xdr:row>
      <xdr:rowOff>600921</xdr:rowOff>
    </xdr:from>
    <xdr:to>
      <xdr:col>1</xdr:col>
      <xdr:colOff>2209270</xdr:colOff>
      <xdr:row>78</xdr:row>
      <xdr:rowOff>281011</xdr:rowOff>
    </xdr:to>
    <xdr:pic>
      <xdr:nvPicPr>
        <xdr:cNvPr id="15" name="Obrázek 14" descr="331d79c006.jpg"/>
        <xdr:cNvPicPr>
          <a:picLocks noChangeAspect="1"/>
        </xdr:cNvPicPr>
      </xdr:nvPicPr>
      <xdr:blipFill>
        <a:blip xmlns:r="http://schemas.openxmlformats.org/officeDocument/2006/relationships" r:embed="rId6" cstate="print"/>
        <a:stretch>
          <a:fillRect/>
        </a:stretch>
      </xdr:blipFill>
      <xdr:spPr>
        <a:xfrm>
          <a:off x="793750" y="43093004"/>
          <a:ext cx="1881187" cy="1447508"/>
        </a:xfrm>
        <a:prstGeom prst="rect">
          <a:avLst/>
        </a:prstGeom>
      </xdr:spPr>
    </xdr:pic>
    <xdr:clientData/>
  </xdr:twoCellAnchor>
  <xdr:twoCellAnchor editAs="oneCell">
    <xdr:from>
      <xdr:col>1</xdr:col>
      <xdr:colOff>368592</xdr:colOff>
      <xdr:row>78</xdr:row>
      <xdr:rowOff>603250</xdr:rowOff>
    </xdr:from>
    <xdr:to>
      <xdr:col>1</xdr:col>
      <xdr:colOff>2062929</xdr:colOff>
      <xdr:row>78</xdr:row>
      <xdr:rowOff>2050758</xdr:rowOff>
    </xdr:to>
    <xdr:pic>
      <xdr:nvPicPr>
        <xdr:cNvPr id="16" name="Obrázek 15" descr="331d79c006.jpg"/>
        <xdr:cNvPicPr>
          <a:picLocks noChangeAspect="1"/>
        </xdr:cNvPicPr>
      </xdr:nvPicPr>
      <xdr:blipFill>
        <a:blip xmlns:r="http://schemas.openxmlformats.org/officeDocument/2006/relationships" r:embed="rId7" cstate="print"/>
        <a:stretch>
          <a:fillRect/>
        </a:stretch>
      </xdr:blipFill>
      <xdr:spPr>
        <a:xfrm>
          <a:off x="834259" y="44862750"/>
          <a:ext cx="1694337" cy="1447508"/>
        </a:xfrm>
        <a:prstGeom prst="rect">
          <a:avLst/>
        </a:prstGeom>
      </xdr:spPr>
    </xdr:pic>
    <xdr:clientData/>
  </xdr:twoCellAnchor>
  <xdr:twoCellAnchor editAs="oneCell">
    <xdr:from>
      <xdr:col>0</xdr:col>
      <xdr:colOff>42333</xdr:colOff>
      <xdr:row>89</xdr:row>
      <xdr:rowOff>407468</xdr:rowOff>
    </xdr:from>
    <xdr:to>
      <xdr:col>1</xdr:col>
      <xdr:colOff>2296583</xdr:colOff>
      <xdr:row>89</xdr:row>
      <xdr:rowOff>1518071</xdr:rowOff>
    </xdr:to>
    <xdr:pic>
      <xdr:nvPicPr>
        <xdr:cNvPr id="17" name="Obrázek 16" descr="křeslo - tekhne 309.jpg"/>
        <xdr:cNvPicPr>
          <a:picLocks noChangeAspect="1"/>
        </xdr:cNvPicPr>
      </xdr:nvPicPr>
      <xdr:blipFill>
        <a:blip xmlns:r="http://schemas.openxmlformats.org/officeDocument/2006/relationships" r:embed="rId8" cstate="print"/>
        <a:stretch>
          <a:fillRect/>
        </a:stretch>
      </xdr:blipFill>
      <xdr:spPr>
        <a:xfrm>
          <a:off x="42333" y="54139051"/>
          <a:ext cx="2719917" cy="1110603"/>
        </a:xfrm>
        <a:prstGeom prst="rect">
          <a:avLst/>
        </a:prstGeom>
      </xdr:spPr>
    </xdr:pic>
    <xdr:clientData/>
  </xdr:twoCellAnchor>
  <xdr:twoCellAnchor editAs="oneCell">
    <xdr:from>
      <xdr:col>0</xdr:col>
      <xdr:colOff>52916</xdr:colOff>
      <xdr:row>84</xdr:row>
      <xdr:rowOff>490755</xdr:rowOff>
    </xdr:from>
    <xdr:to>
      <xdr:col>1</xdr:col>
      <xdr:colOff>2307166</xdr:colOff>
      <xdr:row>84</xdr:row>
      <xdr:rowOff>1403014</xdr:rowOff>
    </xdr:to>
    <xdr:pic>
      <xdr:nvPicPr>
        <xdr:cNvPr id="18" name="Obrázek 17" descr="křeslo - tekhne 309.jpg"/>
        <xdr:cNvPicPr>
          <a:picLocks noChangeAspect="1"/>
        </xdr:cNvPicPr>
      </xdr:nvPicPr>
      <xdr:blipFill>
        <a:blip xmlns:r="http://schemas.openxmlformats.org/officeDocument/2006/relationships" r:embed="rId9" cstate="print"/>
        <a:stretch>
          <a:fillRect/>
        </a:stretch>
      </xdr:blipFill>
      <xdr:spPr>
        <a:xfrm>
          <a:off x="52916" y="49893755"/>
          <a:ext cx="2719917" cy="912259"/>
        </a:xfrm>
        <a:prstGeom prst="rect">
          <a:avLst/>
        </a:prstGeom>
      </xdr:spPr>
    </xdr:pic>
    <xdr:clientData/>
  </xdr:twoCellAnchor>
  <xdr:twoCellAnchor editAs="oneCell">
    <xdr:from>
      <xdr:col>1</xdr:col>
      <xdr:colOff>169334</xdr:colOff>
      <xdr:row>113</xdr:row>
      <xdr:rowOff>341945</xdr:rowOff>
    </xdr:from>
    <xdr:to>
      <xdr:col>1</xdr:col>
      <xdr:colOff>2074334</xdr:colOff>
      <xdr:row>115</xdr:row>
      <xdr:rowOff>23180</xdr:rowOff>
    </xdr:to>
    <xdr:pic>
      <xdr:nvPicPr>
        <xdr:cNvPr id="19" name="Obrázek 18" descr="křeslo - tekhne 309.jpg"/>
        <xdr:cNvPicPr>
          <a:picLocks noChangeAspect="1"/>
        </xdr:cNvPicPr>
      </xdr:nvPicPr>
      <xdr:blipFill>
        <a:blip xmlns:r="http://schemas.openxmlformats.org/officeDocument/2006/relationships" r:embed="rId10" cstate="print"/>
        <a:stretch>
          <a:fillRect/>
        </a:stretch>
      </xdr:blipFill>
      <xdr:spPr>
        <a:xfrm>
          <a:off x="635001" y="58624362"/>
          <a:ext cx="1905000" cy="1586235"/>
        </a:xfrm>
        <a:prstGeom prst="rect">
          <a:avLst/>
        </a:prstGeom>
      </xdr:spPr>
    </xdr:pic>
    <xdr:clientData/>
  </xdr:twoCellAnchor>
  <xdr:twoCellAnchor editAs="oneCell">
    <xdr:from>
      <xdr:col>1</xdr:col>
      <xdr:colOff>128905</xdr:colOff>
      <xdr:row>167</xdr:row>
      <xdr:rowOff>74082</xdr:rowOff>
    </xdr:from>
    <xdr:to>
      <xdr:col>1</xdr:col>
      <xdr:colOff>1797262</xdr:colOff>
      <xdr:row>169</xdr:row>
      <xdr:rowOff>883707</xdr:rowOff>
    </xdr:to>
    <xdr:pic>
      <xdr:nvPicPr>
        <xdr:cNvPr id="20" name="Obrázek 19" descr="křeslo - tekhne 309.jpg"/>
        <xdr:cNvPicPr>
          <a:picLocks noChangeAspect="1"/>
        </xdr:cNvPicPr>
      </xdr:nvPicPr>
      <xdr:blipFill>
        <a:blip xmlns:r="http://schemas.openxmlformats.org/officeDocument/2006/relationships" r:embed="rId11" cstate="print"/>
        <a:stretch>
          <a:fillRect/>
        </a:stretch>
      </xdr:blipFill>
      <xdr:spPr>
        <a:xfrm>
          <a:off x="594572" y="79004582"/>
          <a:ext cx="1668357" cy="2143125"/>
        </a:xfrm>
        <a:prstGeom prst="rect">
          <a:avLst/>
        </a:prstGeom>
      </xdr:spPr>
    </xdr:pic>
    <xdr:clientData/>
  </xdr:twoCellAnchor>
  <xdr:twoCellAnchor editAs="oneCell">
    <xdr:from>
      <xdr:col>1</xdr:col>
      <xdr:colOff>0</xdr:colOff>
      <xdr:row>134</xdr:row>
      <xdr:rowOff>77600</xdr:rowOff>
    </xdr:from>
    <xdr:to>
      <xdr:col>1</xdr:col>
      <xdr:colOff>1905000</xdr:colOff>
      <xdr:row>136</xdr:row>
      <xdr:rowOff>509</xdr:rowOff>
    </xdr:to>
    <xdr:pic>
      <xdr:nvPicPr>
        <xdr:cNvPr id="21" name="Obrázek 20" descr="křeslo - tekhne 309.jpg"/>
        <xdr:cNvPicPr>
          <a:picLocks noChangeAspect="1"/>
        </xdr:cNvPicPr>
      </xdr:nvPicPr>
      <xdr:blipFill>
        <a:blip xmlns:r="http://schemas.openxmlformats.org/officeDocument/2006/relationships" r:embed="rId12" cstate="print"/>
        <a:stretch>
          <a:fillRect/>
        </a:stretch>
      </xdr:blipFill>
      <xdr:spPr>
        <a:xfrm>
          <a:off x="465667" y="71007100"/>
          <a:ext cx="1905000" cy="1431034"/>
        </a:xfrm>
        <a:prstGeom prst="rect">
          <a:avLst/>
        </a:prstGeom>
      </xdr:spPr>
    </xdr:pic>
    <xdr:clientData/>
  </xdr:twoCellAnchor>
  <xdr:twoCellAnchor editAs="oneCell">
    <xdr:from>
      <xdr:col>1</xdr:col>
      <xdr:colOff>381671</xdr:colOff>
      <xdr:row>137</xdr:row>
      <xdr:rowOff>377031</xdr:rowOff>
    </xdr:from>
    <xdr:to>
      <xdr:col>1</xdr:col>
      <xdr:colOff>1656291</xdr:colOff>
      <xdr:row>138</xdr:row>
      <xdr:rowOff>726556</xdr:rowOff>
    </xdr:to>
    <xdr:pic>
      <xdr:nvPicPr>
        <xdr:cNvPr id="22" name="Obrázek 21" descr="křeslo - tekhne 309.jpg"/>
        <xdr:cNvPicPr>
          <a:picLocks noChangeAspect="1"/>
        </xdr:cNvPicPr>
      </xdr:nvPicPr>
      <xdr:blipFill>
        <a:blip xmlns:r="http://schemas.openxmlformats.org/officeDocument/2006/relationships" r:embed="rId13" cstate="print"/>
        <a:stretch>
          <a:fillRect/>
        </a:stretch>
      </xdr:blipFill>
      <xdr:spPr>
        <a:xfrm>
          <a:off x="846015" y="71064437"/>
          <a:ext cx="1274620" cy="1855745"/>
        </a:xfrm>
        <a:prstGeom prst="rect">
          <a:avLst/>
        </a:prstGeom>
      </xdr:spPr>
    </xdr:pic>
    <xdr:clientData/>
  </xdr:twoCellAnchor>
  <xdr:twoCellAnchor editAs="oneCell">
    <xdr:from>
      <xdr:col>1</xdr:col>
      <xdr:colOff>613847</xdr:colOff>
      <xdr:row>138</xdr:row>
      <xdr:rowOff>1119188</xdr:rowOff>
    </xdr:from>
    <xdr:to>
      <xdr:col>1</xdr:col>
      <xdr:colOff>1421201</xdr:colOff>
      <xdr:row>140</xdr:row>
      <xdr:rowOff>481160</xdr:rowOff>
    </xdr:to>
    <xdr:pic>
      <xdr:nvPicPr>
        <xdr:cNvPr id="23" name="Obrázek 22" descr="křeslo - tekhne 309.jpg"/>
        <xdr:cNvPicPr>
          <a:picLocks noChangeAspect="1"/>
        </xdr:cNvPicPr>
      </xdr:nvPicPr>
      <xdr:blipFill>
        <a:blip xmlns:r="http://schemas.openxmlformats.org/officeDocument/2006/relationships" r:embed="rId14" cstate="print"/>
        <a:stretch>
          <a:fillRect/>
        </a:stretch>
      </xdr:blipFill>
      <xdr:spPr>
        <a:xfrm>
          <a:off x="1147247" y="69343588"/>
          <a:ext cx="807354" cy="962172"/>
        </a:xfrm>
        <a:prstGeom prst="rect">
          <a:avLst/>
        </a:prstGeom>
      </xdr:spPr>
    </xdr:pic>
    <xdr:clientData/>
  </xdr:twoCellAnchor>
  <xdr:twoCellAnchor editAs="oneCell">
    <xdr:from>
      <xdr:col>1</xdr:col>
      <xdr:colOff>130632</xdr:colOff>
      <xdr:row>143</xdr:row>
      <xdr:rowOff>349250</xdr:rowOff>
    </xdr:from>
    <xdr:to>
      <xdr:col>1</xdr:col>
      <xdr:colOff>1195917</xdr:colOff>
      <xdr:row>145</xdr:row>
      <xdr:rowOff>573274</xdr:rowOff>
    </xdr:to>
    <xdr:pic>
      <xdr:nvPicPr>
        <xdr:cNvPr id="24" name="Obrázek 23" descr="křeslo - tekhne 309.jpg"/>
        <xdr:cNvPicPr>
          <a:picLocks noChangeAspect="1"/>
        </xdr:cNvPicPr>
      </xdr:nvPicPr>
      <xdr:blipFill>
        <a:blip xmlns:r="http://schemas.openxmlformats.org/officeDocument/2006/relationships" r:embed="rId15" cstate="print"/>
        <a:stretch>
          <a:fillRect/>
        </a:stretch>
      </xdr:blipFill>
      <xdr:spPr>
        <a:xfrm>
          <a:off x="596299" y="77184250"/>
          <a:ext cx="1065285" cy="2319524"/>
        </a:xfrm>
        <a:prstGeom prst="rect">
          <a:avLst/>
        </a:prstGeom>
      </xdr:spPr>
    </xdr:pic>
    <xdr:clientData/>
  </xdr:twoCellAnchor>
  <xdr:twoCellAnchor editAs="oneCell">
    <xdr:from>
      <xdr:col>0</xdr:col>
      <xdr:colOff>1</xdr:colOff>
      <xdr:row>154</xdr:row>
      <xdr:rowOff>188548</xdr:rowOff>
    </xdr:from>
    <xdr:to>
      <xdr:col>1</xdr:col>
      <xdr:colOff>2376770</xdr:colOff>
      <xdr:row>154</xdr:row>
      <xdr:rowOff>1756833</xdr:rowOff>
    </xdr:to>
    <xdr:pic>
      <xdr:nvPicPr>
        <xdr:cNvPr id="25" name="Obrázek 24" descr="křeslo - tekhne 309.jpg"/>
        <xdr:cNvPicPr>
          <a:picLocks noChangeAspect="1"/>
        </xdr:cNvPicPr>
      </xdr:nvPicPr>
      <xdr:blipFill>
        <a:blip xmlns:r="http://schemas.openxmlformats.org/officeDocument/2006/relationships" r:embed="rId16" cstate="print"/>
        <a:stretch>
          <a:fillRect/>
        </a:stretch>
      </xdr:blipFill>
      <xdr:spPr>
        <a:xfrm>
          <a:off x="1" y="81786048"/>
          <a:ext cx="2842436" cy="1568285"/>
        </a:xfrm>
        <a:prstGeom prst="rect">
          <a:avLst/>
        </a:prstGeom>
      </xdr:spPr>
    </xdr:pic>
    <xdr:clientData/>
  </xdr:twoCellAnchor>
  <xdr:twoCellAnchor editAs="oneCell">
    <xdr:from>
      <xdr:col>0</xdr:col>
      <xdr:colOff>279817</xdr:colOff>
      <xdr:row>154</xdr:row>
      <xdr:rowOff>1873250</xdr:rowOff>
    </xdr:from>
    <xdr:to>
      <xdr:col>1</xdr:col>
      <xdr:colOff>2096952</xdr:colOff>
      <xdr:row>154</xdr:row>
      <xdr:rowOff>3441535</xdr:rowOff>
    </xdr:to>
    <xdr:pic>
      <xdr:nvPicPr>
        <xdr:cNvPr id="26" name="Obrázek 25" descr="křeslo - tekhne 309.jpg"/>
        <xdr:cNvPicPr>
          <a:picLocks noChangeAspect="1"/>
        </xdr:cNvPicPr>
      </xdr:nvPicPr>
      <xdr:blipFill>
        <a:blip xmlns:r="http://schemas.openxmlformats.org/officeDocument/2006/relationships" r:embed="rId17" cstate="print"/>
        <a:stretch>
          <a:fillRect/>
        </a:stretch>
      </xdr:blipFill>
      <xdr:spPr>
        <a:xfrm>
          <a:off x="279817" y="83470750"/>
          <a:ext cx="2282802" cy="1568285"/>
        </a:xfrm>
        <a:prstGeom prst="rect">
          <a:avLst/>
        </a:prstGeom>
      </xdr:spPr>
    </xdr:pic>
    <xdr:clientData/>
  </xdr:twoCellAnchor>
  <xdr:twoCellAnchor editAs="oneCell">
    <xdr:from>
      <xdr:col>0</xdr:col>
      <xdr:colOff>319376</xdr:colOff>
      <xdr:row>149</xdr:row>
      <xdr:rowOff>211666</xdr:rowOff>
    </xdr:from>
    <xdr:to>
      <xdr:col>1</xdr:col>
      <xdr:colOff>2281518</xdr:colOff>
      <xdr:row>149</xdr:row>
      <xdr:rowOff>1235061</xdr:rowOff>
    </xdr:to>
    <xdr:pic>
      <xdr:nvPicPr>
        <xdr:cNvPr id="27" name="Obrázek 26" descr="křeslo - tekhne 309.jpg"/>
        <xdr:cNvPicPr>
          <a:picLocks noChangeAspect="1"/>
        </xdr:cNvPicPr>
      </xdr:nvPicPr>
      <xdr:blipFill>
        <a:blip xmlns:r="http://schemas.openxmlformats.org/officeDocument/2006/relationships" r:embed="rId18" cstate="print"/>
        <a:stretch>
          <a:fillRect/>
        </a:stretch>
      </xdr:blipFill>
      <xdr:spPr>
        <a:xfrm>
          <a:off x="319376" y="81047166"/>
          <a:ext cx="2427809" cy="1023395"/>
        </a:xfrm>
        <a:prstGeom prst="rect">
          <a:avLst/>
        </a:prstGeom>
      </xdr:spPr>
    </xdr:pic>
    <xdr:clientData/>
  </xdr:twoCellAnchor>
  <xdr:twoCellAnchor editAs="oneCell">
    <xdr:from>
      <xdr:col>0</xdr:col>
      <xdr:colOff>219360</xdr:colOff>
      <xdr:row>150</xdr:row>
      <xdr:rowOff>137815</xdr:rowOff>
    </xdr:from>
    <xdr:to>
      <xdr:col>1</xdr:col>
      <xdr:colOff>2160204</xdr:colOff>
      <xdr:row>151</xdr:row>
      <xdr:rowOff>84666</xdr:rowOff>
    </xdr:to>
    <xdr:pic>
      <xdr:nvPicPr>
        <xdr:cNvPr id="28" name="Obrázek 27" descr="křeslo - tekhne 309.jpg"/>
        <xdr:cNvPicPr>
          <a:picLocks noChangeAspect="1"/>
        </xdr:cNvPicPr>
      </xdr:nvPicPr>
      <xdr:blipFill>
        <a:blip xmlns:r="http://schemas.openxmlformats.org/officeDocument/2006/relationships" r:embed="rId19" cstate="print"/>
        <a:stretch>
          <a:fillRect/>
        </a:stretch>
      </xdr:blipFill>
      <xdr:spPr>
        <a:xfrm>
          <a:off x="219360" y="82529065"/>
          <a:ext cx="2406511" cy="1851851"/>
        </a:xfrm>
        <a:prstGeom prst="rect">
          <a:avLst/>
        </a:prstGeom>
      </xdr:spPr>
    </xdr:pic>
    <xdr:clientData/>
  </xdr:twoCellAnchor>
  <xdr:twoCellAnchor editAs="oneCell">
    <xdr:from>
      <xdr:col>0</xdr:col>
      <xdr:colOff>402167</xdr:colOff>
      <xdr:row>162</xdr:row>
      <xdr:rowOff>423233</xdr:rowOff>
    </xdr:from>
    <xdr:to>
      <xdr:col>1</xdr:col>
      <xdr:colOff>2418523</xdr:colOff>
      <xdr:row>162</xdr:row>
      <xdr:rowOff>1407582</xdr:rowOff>
    </xdr:to>
    <xdr:pic>
      <xdr:nvPicPr>
        <xdr:cNvPr id="30" name="Obrázek 29" descr="křeslo - tekhne 309.jpg"/>
        <xdr:cNvPicPr>
          <a:picLocks noChangeAspect="1"/>
        </xdr:cNvPicPr>
      </xdr:nvPicPr>
      <xdr:blipFill>
        <a:blip xmlns:r="http://schemas.openxmlformats.org/officeDocument/2006/relationships" r:embed="rId20" cstate="print"/>
        <a:stretch>
          <a:fillRect/>
        </a:stretch>
      </xdr:blipFill>
      <xdr:spPr>
        <a:xfrm>
          <a:off x="402167" y="99821900"/>
          <a:ext cx="2482023" cy="984349"/>
        </a:xfrm>
        <a:prstGeom prst="rect">
          <a:avLst/>
        </a:prstGeom>
      </xdr:spPr>
    </xdr:pic>
    <xdr:clientData/>
  </xdr:twoCellAnchor>
  <xdr:twoCellAnchor editAs="oneCell">
    <xdr:from>
      <xdr:col>0</xdr:col>
      <xdr:colOff>370417</xdr:colOff>
      <xdr:row>158</xdr:row>
      <xdr:rowOff>222250</xdr:rowOff>
    </xdr:from>
    <xdr:to>
      <xdr:col>1</xdr:col>
      <xdr:colOff>2198671</xdr:colOff>
      <xdr:row>158</xdr:row>
      <xdr:rowOff>2222500</xdr:rowOff>
    </xdr:to>
    <xdr:pic>
      <xdr:nvPicPr>
        <xdr:cNvPr id="31" name="Obrázek 30" descr="křeslo - tekhne 309.jpg"/>
        <xdr:cNvPicPr>
          <a:picLocks noChangeAspect="1"/>
        </xdr:cNvPicPr>
      </xdr:nvPicPr>
      <xdr:blipFill>
        <a:blip xmlns:r="http://schemas.openxmlformats.org/officeDocument/2006/relationships" r:embed="rId21" cstate="print"/>
        <a:stretch>
          <a:fillRect/>
        </a:stretch>
      </xdr:blipFill>
      <xdr:spPr>
        <a:xfrm>
          <a:off x="370417" y="94858417"/>
          <a:ext cx="2293921" cy="2000250"/>
        </a:xfrm>
        <a:prstGeom prst="rect">
          <a:avLst/>
        </a:prstGeom>
      </xdr:spPr>
    </xdr:pic>
    <xdr:clientData/>
  </xdr:twoCellAnchor>
  <xdr:twoCellAnchor editAs="oneCell">
    <xdr:from>
      <xdr:col>1</xdr:col>
      <xdr:colOff>1244051</xdr:colOff>
      <xdr:row>193</xdr:row>
      <xdr:rowOff>95250</xdr:rowOff>
    </xdr:from>
    <xdr:to>
      <xdr:col>1</xdr:col>
      <xdr:colOff>2138805</xdr:colOff>
      <xdr:row>196</xdr:row>
      <xdr:rowOff>714375</xdr:rowOff>
    </xdr:to>
    <xdr:pic>
      <xdr:nvPicPr>
        <xdr:cNvPr id="32" name="Obrázek 31" descr="křeslo - tekhne 309.jpg"/>
        <xdr:cNvPicPr>
          <a:picLocks noChangeAspect="1"/>
        </xdr:cNvPicPr>
      </xdr:nvPicPr>
      <xdr:blipFill>
        <a:blip xmlns:r="http://schemas.openxmlformats.org/officeDocument/2006/relationships" r:embed="rId22" cstate="print"/>
        <a:stretch>
          <a:fillRect/>
        </a:stretch>
      </xdr:blipFill>
      <xdr:spPr>
        <a:xfrm>
          <a:off x="1709718" y="118289917"/>
          <a:ext cx="894754" cy="2143125"/>
        </a:xfrm>
        <a:prstGeom prst="rect">
          <a:avLst/>
        </a:prstGeom>
      </xdr:spPr>
    </xdr:pic>
    <xdr:clientData/>
  </xdr:twoCellAnchor>
  <xdr:twoCellAnchor editAs="oneCell">
    <xdr:from>
      <xdr:col>0</xdr:col>
      <xdr:colOff>321469</xdr:colOff>
      <xdr:row>171</xdr:row>
      <xdr:rowOff>218098</xdr:rowOff>
    </xdr:from>
    <xdr:to>
      <xdr:col>1</xdr:col>
      <xdr:colOff>2164126</xdr:colOff>
      <xdr:row>174</xdr:row>
      <xdr:rowOff>59530</xdr:rowOff>
    </xdr:to>
    <xdr:pic>
      <xdr:nvPicPr>
        <xdr:cNvPr id="35" name="Obrázek 34" descr="křeslo - tekhne 309.jpg"/>
        <xdr:cNvPicPr>
          <a:picLocks noChangeAspect="1"/>
        </xdr:cNvPicPr>
      </xdr:nvPicPr>
      <xdr:blipFill>
        <a:blip xmlns:r="http://schemas.openxmlformats.org/officeDocument/2006/relationships" r:embed="rId23" cstate="print"/>
        <a:stretch>
          <a:fillRect/>
        </a:stretch>
      </xdr:blipFill>
      <xdr:spPr>
        <a:xfrm>
          <a:off x="321469" y="107457692"/>
          <a:ext cx="2307001" cy="1174932"/>
        </a:xfrm>
        <a:prstGeom prst="rect">
          <a:avLst/>
        </a:prstGeom>
      </xdr:spPr>
    </xdr:pic>
    <xdr:clientData/>
  </xdr:twoCellAnchor>
  <xdr:twoCellAnchor editAs="oneCell">
    <xdr:from>
      <xdr:col>1</xdr:col>
      <xdr:colOff>23812</xdr:colOff>
      <xdr:row>128</xdr:row>
      <xdr:rowOff>116089</xdr:rowOff>
    </xdr:from>
    <xdr:to>
      <xdr:col>1</xdr:col>
      <xdr:colOff>1928812</xdr:colOff>
      <xdr:row>128</xdr:row>
      <xdr:rowOff>1193598</xdr:rowOff>
    </xdr:to>
    <xdr:pic>
      <xdr:nvPicPr>
        <xdr:cNvPr id="36" name="Obrázek 35" descr="křeslo - tekhne 309.jpg"/>
        <xdr:cNvPicPr>
          <a:picLocks noChangeAspect="1"/>
        </xdr:cNvPicPr>
      </xdr:nvPicPr>
      <xdr:blipFill>
        <a:blip xmlns:r="http://schemas.openxmlformats.org/officeDocument/2006/relationships" r:embed="rId24" cstate="print"/>
        <a:stretch>
          <a:fillRect/>
        </a:stretch>
      </xdr:blipFill>
      <xdr:spPr>
        <a:xfrm>
          <a:off x="488156" y="66231495"/>
          <a:ext cx="1905000" cy="1077509"/>
        </a:xfrm>
        <a:prstGeom prst="rect">
          <a:avLst/>
        </a:prstGeom>
      </xdr:spPr>
    </xdr:pic>
    <xdr:clientData/>
  </xdr:twoCellAnchor>
  <xdr:twoCellAnchor editAs="oneCell">
    <xdr:from>
      <xdr:col>0</xdr:col>
      <xdr:colOff>392906</xdr:colOff>
      <xdr:row>178</xdr:row>
      <xdr:rowOff>544377</xdr:rowOff>
    </xdr:from>
    <xdr:to>
      <xdr:col>1</xdr:col>
      <xdr:colOff>2370932</xdr:colOff>
      <xdr:row>179</xdr:row>
      <xdr:rowOff>904875</xdr:rowOff>
    </xdr:to>
    <xdr:pic>
      <xdr:nvPicPr>
        <xdr:cNvPr id="37" name="Obrázek 36" descr="křeslo - tekhne 309.jpg"/>
        <xdr:cNvPicPr>
          <a:picLocks noChangeAspect="1"/>
        </xdr:cNvPicPr>
      </xdr:nvPicPr>
      <xdr:blipFill>
        <a:blip xmlns:r="http://schemas.openxmlformats.org/officeDocument/2006/relationships" r:embed="rId25" cstate="print"/>
        <a:stretch>
          <a:fillRect/>
        </a:stretch>
      </xdr:blipFill>
      <xdr:spPr>
        <a:xfrm>
          <a:off x="392906" y="107545846"/>
          <a:ext cx="2442370" cy="931998"/>
        </a:xfrm>
        <a:prstGeom prst="rect">
          <a:avLst/>
        </a:prstGeom>
      </xdr:spPr>
    </xdr:pic>
    <xdr:clientData/>
  </xdr:twoCellAnchor>
  <xdr:twoCellAnchor editAs="oneCell">
    <xdr:from>
      <xdr:col>0</xdr:col>
      <xdr:colOff>435490</xdr:colOff>
      <xdr:row>182</xdr:row>
      <xdr:rowOff>642936</xdr:rowOff>
    </xdr:from>
    <xdr:to>
      <xdr:col>1</xdr:col>
      <xdr:colOff>2304536</xdr:colOff>
      <xdr:row>183</xdr:row>
      <xdr:rowOff>812934</xdr:rowOff>
    </xdr:to>
    <xdr:pic>
      <xdr:nvPicPr>
        <xdr:cNvPr id="38" name="Obrázek 37" descr="křeslo - tekhne 309.jpg"/>
        <xdr:cNvPicPr>
          <a:picLocks noChangeAspect="1"/>
        </xdr:cNvPicPr>
      </xdr:nvPicPr>
      <xdr:blipFill>
        <a:blip xmlns:r="http://schemas.openxmlformats.org/officeDocument/2006/relationships" r:embed="rId26" cstate="print"/>
        <a:stretch>
          <a:fillRect/>
        </a:stretch>
      </xdr:blipFill>
      <xdr:spPr>
        <a:xfrm>
          <a:off x="435490" y="109549405"/>
          <a:ext cx="2333390" cy="931998"/>
        </a:xfrm>
        <a:prstGeom prst="rect">
          <a:avLst/>
        </a:prstGeom>
      </xdr:spPr>
    </xdr:pic>
    <xdr:clientData/>
  </xdr:twoCellAnchor>
  <xdr:twoCellAnchor editAs="oneCell">
    <xdr:from>
      <xdr:col>1</xdr:col>
      <xdr:colOff>428625</xdr:colOff>
      <xdr:row>119</xdr:row>
      <xdr:rowOff>309562</xdr:rowOff>
    </xdr:from>
    <xdr:to>
      <xdr:col>1</xdr:col>
      <xdr:colOff>1824609</xdr:colOff>
      <xdr:row>122</xdr:row>
      <xdr:rowOff>193230</xdr:rowOff>
    </xdr:to>
    <xdr:pic>
      <xdr:nvPicPr>
        <xdr:cNvPr id="40" name="Obrázek 39" descr="Malé - křeslo s dřevěnými područkami.jpg"/>
        <xdr:cNvPicPr>
          <a:picLocks noChangeAspect="1"/>
        </xdr:cNvPicPr>
      </xdr:nvPicPr>
      <xdr:blipFill>
        <a:blip xmlns:r="http://schemas.openxmlformats.org/officeDocument/2006/relationships" r:embed="rId27" cstate="print"/>
        <a:stretch>
          <a:fillRect/>
        </a:stretch>
      </xdr:blipFill>
      <xdr:spPr>
        <a:xfrm>
          <a:off x="892969" y="60531375"/>
          <a:ext cx="1395984" cy="1801368"/>
        </a:xfrm>
        <a:prstGeom prst="rect">
          <a:avLst/>
        </a:prstGeom>
      </xdr:spPr>
    </xdr:pic>
    <xdr:clientData/>
  </xdr:twoCellAnchor>
  <xdr:twoCellAnchor editAs="oneCell">
    <xdr:from>
      <xdr:col>0</xdr:col>
      <xdr:colOff>95251</xdr:colOff>
      <xdr:row>13</xdr:row>
      <xdr:rowOff>59531</xdr:rowOff>
    </xdr:from>
    <xdr:to>
      <xdr:col>1</xdr:col>
      <xdr:colOff>2381251</xdr:colOff>
      <xdr:row>13</xdr:row>
      <xdr:rowOff>1556265</xdr:rowOff>
    </xdr:to>
    <xdr:pic>
      <xdr:nvPicPr>
        <xdr:cNvPr id="41" name="Obrázek 40" descr="snug - perokr-MALÁ.jpg"/>
        <xdr:cNvPicPr>
          <a:picLocks noChangeAspect="1"/>
        </xdr:cNvPicPr>
      </xdr:nvPicPr>
      <xdr:blipFill>
        <a:blip xmlns:r="http://schemas.openxmlformats.org/officeDocument/2006/relationships" r:embed="rId28" cstate="print"/>
        <a:stretch>
          <a:fillRect/>
        </a:stretch>
      </xdr:blipFill>
      <xdr:spPr>
        <a:xfrm>
          <a:off x="95251" y="5203031"/>
          <a:ext cx="2750344" cy="1496734"/>
        </a:xfrm>
        <a:prstGeom prst="rect">
          <a:avLst/>
        </a:prstGeom>
      </xdr:spPr>
    </xdr:pic>
    <xdr:clientData/>
  </xdr:twoCellAnchor>
  <xdr:twoCellAnchor editAs="oneCell">
    <xdr:from>
      <xdr:col>0</xdr:col>
      <xdr:colOff>95250</xdr:colOff>
      <xdr:row>19</xdr:row>
      <xdr:rowOff>47625</xdr:rowOff>
    </xdr:from>
    <xdr:to>
      <xdr:col>1</xdr:col>
      <xdr:colOff>2381250</xdr:colOff>
      <xdr:row>19</xdr:row>
      <xdr:rowOff>1544359</xdr:rowOff>
    </xdr:to>
    <xdr:pic>
      <xdr:nvPicPr>
        <xdr:cNvPr id="42" name="Obrázek 41" descr="snug - perokr-MALÁ.jpg"/>
        <xdr:cNvPicPr>
          <a:picLocks noChangeAspect="1"/>
        </xdr:cNvPicPr>
      </xdr:nvPicPr>
      <xdr:blipFill>
        <a:blip xmlns:r="http://schemas.openxmlformats.org/officeDocument/2006/relationships" r:embed="rId28" cstate="print"/>
        <a:stretch>
          <a:fillRect/>
        </a:stretch>
      </xdr:blipFill>
      <xdr:spPr>
        <a:xfrm>
          <a:off x="95250" y="10167938"/>
          <a:ext cx="2750344" cy="1496734"/>
        </a:xfrm>
        <a:prstGeom prst="rect">
          <a:avLst/>
        </a:prstGeom>
      </xdr:spPr>
    </xdr:pic>
    <xdr:clientData/>
  </xdr:twoCellAnchor>
  <xdr:twoCellAnchor editAs="oneCell">
    <xdr:from>
      <xdr:col>0</xdr:col>
      <xdr:colOff>116682</xdr:colOff>
      <xdr:row>7</xdr:row>
      <xdr:rowOff>92868</xdr:rowOff>
    </xdr:from>
    <xdr:to>
      <xdr:col>1</xdr:col>
      <xdr:colOff>2402682</xdr:colOff>
      <xdr:row>9</xdr:row>
      <xdr:rowOff>17977</xdr:rowOff>
    </xdr:to>
    <xdr:pic>
      <xdr:nvPicPr>
        <xdr:cNvPr id="43" name="Obrázek 42" descr="snug - perokr-MALÁ.jpg"/>
        <xdr:cNvPicPr>
          <a:picLocks noChangeAspect="1"/>
        </xdr:cNvPicPr>
      </xdr:nvPicPr>
      <xdr:blipFill>
        <a:blip xmlns:r="http://schemas.openxmlformats.org/officeDocument/2006/relationships" r:embed="rId28" cstate="print"/>
        <a:stretch>
          <a:fillRect/>
        </a:stretch>
      </xdr:blipFill>
      <xdr:spPr>
        <a:xfrm>
          <a:off x="116682" y="1950243"/>
          <a:ext cx="2750344" cy="1496734"/>
        </a:xfrm>
        <a:prstGeom prst="rect">
          <a:avLst/>
        </a:prstGeom>
      </xdr:spPr>
    </xdr:pic>
    <xdr:clientData/>
  </xdr:twoCellAnchor>
  <xdr:twoCellAnchor editAs="oneCell">
    <xdr:from>
      <xdr:col>1</xdr:col>
      <xdr:colOff>568960</xdr:colOff>
      <xdr:row>207</xdr:row>
      <xdr:rowOff>508000</xdr:rowOff>
    </xdr:from>
    <xdr:to>
      <xdr:col>1</xdr:col>
      <xdr:colOff>1699260</xdr:colOff>
      <xdr:row>207</xdr:row>
      <xdr:rowOff>1155700</xdr:rowOff>
    </xdr:to>
    <xdr:pic>
      <xdr:nvPicPr>
        <xdr:cNvPr id="39" name="Obrázek 62" descr="http://i.cdn.nrholding.net/15767964/800/60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xmlns="" val="0"/>
            </a:ext>
          </a:extLst>
        </a:blip>
        <a:srcRect/>
        <a:stretch>
          <a:fillRect/>
        </a:stretch>
      </xdr:blipFill>
      <xdr:spPr bwMode="auto">
        <a:xfrm>
          <a:off x="1107440" y="117977920"/>
          <a:ext cx="1130300" cy="647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57</xdr:row>
      <xdr:rowOff>11906</xdr:rowOff>
    </xdr:from>
    <xdr:to>
      <xdr:col>1</xdr:col>
      <xdr:colOff>2047875</xdr:colOff>
      <xdr:row>64</xdr:row>
      <xdr:rowOff>50575</xdr:rowOff>
    </xdr:to>
    <xdr:pic>
      <xdr:nvPicPr>
        <xdr:cNvPr id="7"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42975" y="18871406"/>
          <a:ext cx="276225" cy="1372169"/>
        </a:xfrm>
        <a:prstGeom prst="rect">
          <a:avLst/>
        </a:prstGeom>
        <a:noFill/>
      </xdr:spPr>
    </xdr:pic>
    <xdr:clientData/>
  </xdr:twoCellAnchor>
  <xdr:twoCellAnchor editAs="oneCell">
    <xdr:from>
      <xdr:col>1</xdr:col>
      <xdr:colOff>0</xdr:colOff>
      <xdr:row>67</xdr:row>
      <xdr:rowOff>47625</xdr:rowOff>
    </xdr:from>
    <xdr:to>
      <xdr:col>1</xdr:col>
      <xdr:colOff>2393156</xdr:colOff>
      <xdr:row>77</xdr:row>
      <xdr:rowOff>85725</xdr:rowOff>
    </xdr:to>
    <xdr:pic>
      <xdr:nvPicPr>
        <xdr:cNvPr id="8" name="Picture 24"/>
        <xdr:cNvPicPr>
          <a:picLocks noChangeAspect="1" noChangeArrowheads="1"/>
        </xdr:cNvPicPr>
      </xdr:nvPicPr>
      <xdr:blipFill>
        <a:blip xmlns:r="http://schemas.openxmlformats.org/officeDocument/2006/relationships" r:embed="rId2" cstate="print"/>
        <a:srcRect/>
        <a:stretch>
          <a:fillRect/>
        </a:stretch>
      </xdr:blipFill>
      <xdr:spPr bwMode="auto">
        <a:xfrm>
          <a:off x="609600" y="20812125"/>
          <a:ext cx="611981" cy="1943100"/>
        </a:xfrm>
        <a:prstGeom prst="rect">
          <a:avLst/>
        </a:prstGeom>
        <a:noFill/>
      </xdr:spPr>
    </xdr:pic>
    <xdr:clientData/>
  </xdr:twoCellAnchor>
  <xdr:twoCellAnchor editAs="oneCell">
    <xdr:from>
      <xdr:col>1</xdr:col>
      <xdr:colOff>35719</xdr:colOff>
      <xdr:row>7</xdr:row>
      <xdr:rowOff>71437</xdr:rowOff>
    </xdr:from>
    <xdr:to>
      <xdr:col>1</xdr:col>
      <xdr:colOff>2235994</xdr:colOff>
      <xdr:row>15</xdr:row>
      <xdr:rowOff>128587</xdr:rowOff>
    </xdr:to>
    <xdr:pic>
      <xdr:nvPicPr>
        <xdr:cNvPr id="11"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645319" y="1404937"/>
          <a:ext cx="571500" cy="15811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47626</xdr:colOff>
      <xdr:row>14</xdr:row>
      <xdr:rowOff>329506</xdr:rowOff>
    </xdr:from>
    <xdr:to>
      <xdr:col>1</xdr:col>
      <xdr:colOff>1099347</xdr:colOff>
      <xdr:row>18</xdr:row>
      <xdr:rowOff>162820</xdr:rowOff>
    </xdr:to>
    <xdr:pic>
      <xdr:nvPicPr>
        <xdr:cNvPr id="6" name="Obrázek 5" descr="BRA_299308.jpg"/>
        <xdr:cNvPicPr>
          <a:picLocks noChangeAspect="1"/>
        </xdr:cNvPicPr>
      </xdr:nvPicPr>
      <xdr:blipFill>
        <a:blip xmlns:r="http://schemas.openxmlformats.org/officeDocument/2006/relationships" r:embed="rId1" cstate="print"/>
        <a:stretch>
          <a:fillRect/>
        </a:stretch>
      </xdr:blipFill>
      <xdr:spPr>
        <a:xfrm>
          <a:off x="511970" y="5854006"/>
          <a:ext cx="1051721" cy="976314"/>
        </a:xfrm>
        <a:prstGeom prst="rect">
          <a:avLst/>
        </a:prstGeom>
      </xdr:spPr>
    </xdr:pic>
    <xdr:clientData/>
  </xdr:twoCellAnchor>
  <xdr:twoCellAnchor editAs="oneCell">
    <xdr:from>
      <xdr:col>1</xdr:col>
      <xdr:colOff>1238251</xdr:colOff>
      <xdr:row>15</xdr:row>
      <xdr:rowOff>91196</xdr:rowOff>
    </xdr:from>
    <xdr:to>
      <xdr:col>1</xdr:col>
      <xdr:colOff>2289972</xdr:colOff>
      <xdr:row>18</xdr:row>
      <xdr:rowOff>27865</xdr:rowOff>
    </xdr:to>
    <xdr:pic>
      <xdr:nvPicPr>
        <xdr:cNvPr id="7" name="Obrázek 6" descr="BRA_299308.jpg"/>
        <xdr:cNvPicPr>
          <a:picLocks noChangeAspect="1"/>
        </xdr:cNvPicPr>
      </xdr:nvPicPr>
      <xdr:blipFill>
        <a:blip xmlns:r="http://schemas.openxmlformats.org/officeDocument/2006/relationships" r:embed="rId2" cstate="print"/>
        <a:stretch>
          <a:fillRect/>
        </a:stretch>
      </xdr:blipFill>
      <xdr:spPr>
        <a:xfrm>
          <a:off x="1702595" y="5996696"/>
          <a:ext cx="1051721" cy="6986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299358</xdr:colOff>
      <xdr:row>4</xdr:row>
      <xdr:rowOff>40821</xdr:rowOff>
    </xdr:from>
    <xdr:ext cx="1435320" cy="964439"/>
    <xdr:pic>
      <xdr:nvPicPr>
        <xdr:cNvPr id="2" name="Obrázek 1"/>
        <xdr:cNvPicPr>
          <a:picLocks noChangeAspect="1"/>
        </xdr:cNvPicPr>
      </xdr:nvPicPr>
      <xdr:blipFill>
        <a:blip xmlns:r="http://schemas.openxmlformats.org/officeDocument/2006/relationships" r:embed="rId1" cstate="print">
          <a:alphaModFix/>
          <a:lum/>
        </a:blip>
        <a:srcRect/>
        <a:stretch>
          <a:fillRect/>
        </a:stretch>
      </xdr:blipFill>
      <xdr:spPr>
        <a:xfrm>
          <a:off x="972458" y="752021"/>
          <a:ext cx="1435320" cy="964439"/>
        </a:xfrm>
        <a:prstGeom prst="rect">
          <a:avLst/>
        </a:prstGeom>
        <a:noFill/>
        <a:ln>
          <a:noFill/>
        </a:ln>
      </xdr:spPr>
    </xdr:pic>
    <xdr:clientData/>
  </xdr:oneCellAnchor>
  <xdr:twoCellAnchor editAs="oneCell">
    <xdr:from>
      <xdr:col>1</xdr:col>
      <xdr:colOff>0</xdr:colOff>
      <xdr:row>11</xdr:row>
      <xdr:rowOff>0</xdr:rowOff>
    </xdr:from>
    <xdr:to>
      <xdr:col>1</xdr:col>
      <xdr:colOff>2162175</xdr:colOff>
      <xdr:row>11</xdr:row>
      <xdr:rowOff>1085850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73100" y="2311400"/>
          <a:ext cx="676275" cy="171450"/>
        </a:xfrm>
        <a:prstGeom prst="rect">
          <a:avLst/>
        </a:prstGeom>
        <a:noFill/>
      </xdr:spPr>
    </xdr:pic>
    <xdr:clientData/>
  </xdr:twoCellAnchor>
  <xdr:twoCellAnchor editAs="oneCell">
    <xdr:from>
      <xdr:col>1</xdr:col>
      <xdr:colOff>0</xdr:colOff>
      <xdr:row>14</xdr:row>
      <xdr:rowOff>0</xdr:rowOff>
    </xdr:from>
    <xdr:to>
      <xdr:col>1</xdr:col>
      <xdr:colOff>2162175</xdr:colOff>
      <xdr:row>14</xdr:row>
      <xdr:rowOff>1133475</xdr:rowOff>
    </xdr:to>
    <xdr:pic>
      <xdr:nvPicPr>
        <xdr:cNvPr id="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673100" y="2844800"/>
          <a:ext cx="676275" cy="180975"/>
        </a:xfrm>
        <a:prstGeom prst="rect">
          <a:avLst/>
        </a:prstGeom>
        <a:noFill/>
      </xdr:spPr>
    </xdr:pic>
    <xdr:clientData/>
  </xdr:twoCellAnchor>
  <xdr:twoCellAnchor editAs="oneCell">
    <xdr:from>
      <xdr:col>1</xdr:col>
      <xdr:colOff>0</xdr:colOff>
      <xdr:row>17</xdr:row>
      <xdr:rowOff>0</xdr:rowOff>
    </xdr:from>
    <xdr:to>
      <xdr:col>1</xdr:col>
      <xdr:colOff>2240947</xdr:colOff>
      <xdr:row>18</xdr:row>
      <xdr:rowOff>95250</xdr:rowOff>
    </xdr:to>
    <xdr:pic>
      <xdr:nvPicPr>
        <xdr:cNvPr id="7"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673100" y="3378200"/>
          <a:ext cx="678847" cy="273050"/>
        </a:xfrm>
        <a:prstGeom prst="rect">
          <a:avLst/>
        </a:prstGeom>
        <a:noFill/>
      </xdr:spPr>
    </xdr:pic>
    <xdr:clientData/>
  </xdr:twoCellAnchor>
  <xdr:oneCellAnchor>
    <xdr:from>
      <xdr:col>1</xdr:col>
      <xdr:colOff>0</xdr:colOff>
      <xdr:row>21</xdr:row>
      <xdr:rowOff>0</xdr:rowOff>
    </xdr:from>
    <xdr:ext cx="1335599" cy="1201319"/>
    <xdr:pic>
      <xdr:nvPicPr>
        <xdr:cNvPr id="8" name="Obrázek 7"/>
        <xdr:cNvPicPr>
          <a:picLocks noChangeAspect="1"/>
        </xdr:cNvPicPr>
      </xdr:nvPicPr>
      <xdr:blipFill>
        <a:blip xmlns:r="http://schemas.openxmlformats.org/officeDocument/2006/relationships" r:embed="rId5" cstate="print">
          <a:alphaModFix/>
          <a:lum/>
        </a:blip>
        <a:srcRect/>
        <a:stretch>
          <a:fillRect/>
        </a:stretch>
      </xdr:blipFill>
      <xdr:spPr>
        <a:xfrm>
          <a:off x="673100" y="4089400"/>
          <a:ext cx="1335599" cy="1201319"/>
        </a:xfrm>
        <a:prstGeom prst="rect">
          <a:avLst/>
        </a:prstGeom>
        <a:noFill/>
        <a:ln>
          <a:noFill/>
        </a:ln>
      </xdr:spPr>
    </xdr:pic>
    <xdr:clientData/>
  </xdr:oneCellAnchor>
  <xdr:oneCellAnchor>
    <xdr:from>
      <xdr:col>1</xdr:col>
      <xdr:colOff>0</xdr:colOff>
      <xdr:row>41</xdr:row>
      <xdr:rowOff>0</xdr:rowOff>
    </xdr:from>
    <xdr:ext cx="1435320" cy="964439"/>
    <xdr:pic>
      <xdr:nvPicPr>
        <xdr:cNvPr id="9" name="Obrázek 8"/>
        <xdr:cNvPicPr>
          <a:picLocks noChangeAspect="1"/>
        </xdr:cNvPicPr>
      </xdr:nvPicPr>
      <xdr:blipFill>
        <a:blip xmlns:r="http://schemas.openxmlformats.org/officeDocument/2006/relationships" r:embed="rId1" cstate="print">
          <a:alphaModFix/>
          <a:lum/>
        </a:blip>
        <a:srcRect/>
        <a:stretch>
          <a:fillRect/>
        </a:stretch>
      </xdr:blipFill>
      <xdr:spPr>
        <a:xfrm>
          <a:off x="673100" y="5511800"/>
          <a:ext cx="1435320" cy="964439"/>
        </a:xfrm>
        <a:prstGeom prst="rect">
          <a:avLst/>
        </a:prstGeom>
        <a:noFill/>
        <a:ln>
          <a:noFill/>
        </a:ln>
      </xdr:spPr>
    </xdr:pic>
    <xdr:clientData/>
  </xdr:oneCellAnchor>
  <xdr:oneCellAnchor>
    <xdr:from>
      <xdr:col>1</xdr:col>
      <xdr:colOff>0</xdr:colOff>
      <xdr:row>44</xdr:row>
      <xdr:rowOff>0</xdr:rowOff>
    </xdr:from>
    <xdr:ext cx="1352159" cy="949320"/>
    <xdr:pic>
      <xdr:nvPicPr>
        <xdr:cNvPr id="10" name="Obrázek 9"/>
        <xdr:cNvPicPr>
          <a:picLocks noChangeAspect="1"/>
        </xdr:cNvPicPr>
      </xdr:nvPicPr>
      <xdr:blipFill>
        <a:blip xmlns:r="http://schemas.openxmlformats.org/officeDocument/2006/relationships" r:embed="rId6" cstate="print">
          <a:alphaModFix/>
          <a:lum/>
        </a:blip>
        <a:srcRect/>
        <a:stretch>
          <a:fillRect/>
        </a:stretch>
      </xdr:blipFill>
      <xdr:spPr>
        <a:xfrm>
          <a:off x="673100" y="6045200"/>
          <a:ext cx="1352159" cy="949320"/>
        </a:xfrm>
        <a:prstGeom prst="rect">
          <a:avLst/>
        </a:prstGeom>
        <a:noFill/>
        <a:ln>
          <a:noFill/>
        </a:ln>
      </xdr:spPr>
    </xdr:pic>
    <xdr:clientData/>
  </xdr:oneCellAnchor>
  <xdr:oneCellAnchor>
    <xdr:from>
      <xdr:col>1</xdr:col>
      <xdr:colOff>0</xdr:colOff>
      <xdr:row>47</xdr:row>
      <xdr:rowOff>0</xdr:rowOff>
    </xdr:from>
    <xdr:ext cx="1751399" cy="979919"/>
    <xdr:pic>
      <xdr:nvPicPr>
        <xdr:cNvPr id="11" name="Obrázek 2"/>
        <xdr:cNvPicPr>
          <a:picLocks noChangeAspect="1"/>
        </xdr:cNvPicPr>
      </xdr:nvPicPr>
      <xdr:blipFill>
        <a:blip xmlns:r="http://schemas.openxmlformats.org/officeDocument/2006/relationships" r:embed="rId7" cstate="print">
          <a:alphaModFix/>
          <a:lum/>
        </a:blip>
        <a:srcRect/>
        <a:stretch>
          <a:fillRect/>
        </a:stretch>
      </xdr:blipFill>
      <xdr:spPr>
        <a:xfrm>
          <a:off x="673100" y="6578600"/>
          <a:ext cx="1751399" cy="979919"/>
        </a:xfrm>
        <a:prstGeom prst="rect">
          <a:avLst/>
        </a:prstGeom>
        <a:noFill/>
        <a:ln>
          <a:noFill/>
        </a:ln>
      </xdr:spPr>
    </xdr:pic>
    <xdr:clientData/>
  </xdr:oneCellAnchor>
  <xdr:oneCellAnchor>
    <xdr:from>
      <xdr:col>1</xdr:col>
      <xdr:colOff>0</xdr:colOff>
      <xdr:row>54</xdr:row>
      <xdr:rowOff>0</xdr:rowOff>
    </xdr:from>
    <xdr:ext cx="1702440" cy="868679"/>
    <xdr:pic>
      <xdr:nvPicPr>
        <xdr:cNvPr id="12" name="Obrázek 3"/>
        <xdr:cNvPicPr>
          <a:picLocks noChangeAspect="1"/>
        </xdr:cNvPicPr>
      </xdr:nvPicPr>
      <xdr:blipFill>
        <a:blip xmlns:r="http://schemas.openxmlformats.org/officeDocument/2006/relationships" r:embed="rId8" cstate="print">
          <a:alphaModFix/>
          <a:lum/>
        </a:blip>
        <a:srcRect/>
        <a:stretch>
          <a:fillRect/>
        </a:stretch>
      </xdr:blipFill>
      <xdr:spPr>
        <a:xfrm>
          <a:off x="673100" y="7823200"/>
          <a:ext cx="1702440" cy="868679"/>
        </a:xfrm>
        <a:prstGeom prst="rect">
          <a:avLst/>
        </a:prstGeom>
        <a:noFill/>
        <a:ln>
          <a:noFill/>
        </a:ln>
      </xdr:spPr>
    </xdr:pic>
    <xdr:clientData/>
  </xdr:oneCellAnchor>
  <xdr:oneCellAnchor>
    <xdr:from>
      <xdr:col>1</xdr:col>
      <xdr:colOff>0</xdr:colOff>
      <xdr:row>57</xdr:row>
      <xdr:rowOff>0</xdr:rowOff>
    </xdr:from>
    <xdr:ext cx="1407959" cy="1142639"/>
    <xdr:pic>
      <xdr:nvPicPr>
        <xdr:cNvPr id="13" name="Obrázek 12"/>
        <xdr:cNvPicPr>
          <a:picLocks noChangeAspect="1"/>
        </xdr:cNvPicPr>
      </xdr:nvPicPr>
      <xdr:blipFill>
        <a:blip xmlns:r="http://schemas.openxmlformats.org/officeDocument/2006/relationships" r:embed="rId9" cstate="print">
          <a:alphaModFix/>
          <a:lum/>
        </a:blip>
        <a:srcRect/>
        <a:stretch>
          <a:fillRect/>
        </a:stretch>
      </xdr:blipFill>
      <xdr:spPr>
        <a:xfrm>
          <a:off x="673100" y="8356600"/>
          <a:ext cx="1407959" cy="1142639"/>
        </a:xfrm>
        <a:prstGeom prst="rect">
          <a:avLst/>
        </a:prstGeom>
        <a:noFill/>
        <a:ln>
          <a:noFill/>
        </a:ln>
      </xdr:spPr>
    </xdr:pic>
    <xdr:clientData/>
  </xdr:oneCellAnchor>
  <xdr:oneCellAnchor>
    <xdr:from>
      <xdr:col>1</xdr:col>
      <xdr:colOff>163287</xdr:colOff>
      <xdr:row>62</xdr:row>
      <xdr:rowOff>337457</xdr:rowOff>
    </xdr:from>
    <xdr:ext cx="1704960" cy="763200"/>
    <xdr:pic>
      <xdr:nvPicPr>
        <xdr:cNvPr id="14" name="Obrázek 8"/>
        <xdr:cNvPicPr>
          <a:picLocks noChangeAspect="1"/>
        </xdr:cNvPicPr>
      </xdr:nvPicPr>
      <xdr:blipFill>
        <a:blip xmlns:r="http://schemas.openxmlformats.org/officeDocument/2006/relationships" r:embed="rId10" cstate="print">
          <a:alphaModFix/>
          <a:lum/>
        </a:blip>
        <a:srcRect/>
        <a:stretch>
          <a:fillRect/>
        </a:stretch>
      </xdr:blipFill>
      <xdr:spPr>
        <a:xfrm>
          <a:off x="836387" y="9417957"/>
          <a:ext cx="1704960" cy="763200"/>
        </a:xfrm>
        <a:prstGeom prst="rect">
          <a:avLst/>
        </a:prstGeom>
        <a:noFill/>
        <a:ln>
          <a:noFill/>
        </a:ln>
      </xdr:spPr>
    </xdr:pic>
    <xdr:clientData/>
  </xdr:oneCellAnchor>
  <xdr:twoCellAnchor editAs="oneCell">
    <xdr:from>
      <xdr:col>1</xdr:col>
      <xdr:colOff>122464</xdr:colOff>
      <xdr:row>59</xdr:row>
      <xdr:rowOff>353785</xdr:rowOff>
    </xdr:from>
    <xdr:to>
      <xdr:col>1</xdr:col>
      <xdr:colOff>2284639</xdr:colOff>
      <xdr:row>60</xdr:row>
      <xdr:rowOff>840919</xdr:rowOff>
    </xdr:to>
    <xdr:pic>
      <xdr:nvPicPr>
        <xdr:cNvPr id="15"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795564" y="8888185"/>
          <a:ext cx="549275" cy="182334"/>
        </a:xfrm>
        <a:prstGeom prst="rect">
          <a:avLst/>
        </a:prstGeom>
        <a:noFill/>
      </xdr:spPr>
    </xdr:pic>
    <xdr:clientData/>
  </xdr:twoCellAnchor>
  <xdr:oneCellAnchor>
    <xdr:from>
      <xdr:col>1</xdr:col>
      <xdr:colOff>163287</xdr:colOff>
      <xdr:row>65</xdr:row>
      <xdr:rowOff>337457</xdr:rowOff>
    </xdr:from>
    <xdr:ext cx="1704960" cy="763200"/>
    <xdr:pic>
      <xdr:nvPicPr>
        <xdr:cNvPr id="16" name="Obrázek 8"/>
        <xdr:cNvPicPr>
          <a:picLocks noChangeAspect="1"/>
        </xdr:cNvPicPr>
      </xdr:nvPicPr>
      <xdr:blipFill>
        <a:blip xmlns:r="http://schemas.openxmlformats.org/officeDocument/2006/relationships" r:embed="rId10" cstate="print">
          <a:alphaModFix/>
          <a:lum/>
        </a:blip>
        <a:srcRect/>
        <a:stretch>
          <a:fillRect/>
        </a:stretch>
      </xdr:blipFill>
      <xdr:spPr>
        <a:xfrm>
          <a:off x="836387" y="9951357"/>
          <a:ext cx="1704960" cy="763200"/>
        </a:xfrm>
        <a:prstGeom prst="rect">
          <a:avLst/>
        </a:prstGeom>
        <a:noFill/>
        <a:ln>
          <a:noFill/>
        </a:ln>
      </xdr:spPr>
    </xdr:pic>
    <xdr:clientData/>
  </xdr:oneCellAnchor>
  <xdr:oneCellAnchor>
    <xdr:from>
      <xdr:col>1</xdr:col>
      <xdr:colOff>0</xdr:colOff>
      <xdr:row>69</xdr:row>
      <xdr:rowOff>0</xdr:rowOff>
    </xdr:from>
    <xdr:ext cx="1335599" cy="1201319"/>
    <xdr:pic>
      <xdr:nvPicPr>
        <xdr:cNvPr id="17" name="Obrázek 7"/>
        <xdr:cNvPicPr>
          <a:picLocks noChangeAspect="1"/>
        </xdr:cNvPicPr>
      </xdr:nvPicPr>
      <xdr:blipFill>
        <a:blip xmlns:r="http://schemas.openxmlformats.org/officeDocument/2006/relationships" r:embed="rId5" cstate="print">
          <a:alphaModFix/>
          <a:lum/>
        </a:blip>
        <a:srcRect/>
        <a:stretch>
          <a:fillRect/>
        </a:stretch>
      </xdr:blipFill>
      <xdr:spPr>
        <a:xfrm>
          <a:off x="673100" y="10490200"/>
          <a:ext cx="1335599" cy="1201319"/>
        </a:xfrm>
        <a:prstGeom prst="rect">
          <a:avLst/>
        </a:prstGeom>
        <a:noFill/>
        <a:ln>
          <a:noFill/>
        </a:ln>
      </xdr:spPr>
    </xdr:pic>
    <xdr:clientData/>
  </xdr:oneCellAnchor>
  <xdr:oneCellAnchor>
    <xdr:from>
      <xdr:col>1</xdr:col>
      <xdr:colOff>0</xdr:colOff>
      <xdr:row>72</xdr:row>
      <xdr:rowOff>0</xdr:rowOff>
    </xdr:from>
    <xdr:ext cx="1318319" cy="1060920"/>
    <xdr:pic>
      <xdr:nvPicPr>
        <xdr:cNvPr id="18" name="Obrázek 17"/>
        <xdr:cNvPicPr>
          <a:picLocks noChangeAspect="1"/>
        </xdr:cNvPicPr>
      </xdr:nvPicPr>
      <xdr:blipFill>
        <a:blip xmlns:r="http://schemas.openxmlformats.org/officeDocument/2006/relationships" r:embed="rId11" cstate="print">
          <a:alphaModFix/>
          <a:lum/>
        </a:blip>
        <a:srcRect/>
        <a:stretch>
          <a:fillRect/>
        </a:stretch>
      </xdr:blipFill>
      <xdr:spPr>
        <a:xfrm>
          <a:off x="673100" y="11023600"/>
          <a:ext cx="1318319" cy="1060920"/>
        </a:xfrm>
        <a:prstGeom prst="rect">
          <a:avLst/>
        </a:prstGeom>
        <a:noFill/>
        <a:ln>
          <a:noFill/>
        </a:ln>
      </xdr:spPr>
    </xdr:pic>
    <xdr:clientData/>
  </xdr:oneCellAnchor>
  <xdr:oneCellAnchor>
    <xdr:from>
      <xdr:col>1</xdr:col>
      <xdr:colOff>0</xdr:colOff>
      <xdr:row>75</xdr:row>
      <xdr:rowOff>0</xdr:rowOff>
    </xdr:from>
    <xdr:ext cx="1568879" cy="1185840"/>
    <xdr:pic>
      <xdr:nvPicPr>
        <xdr:cNvPr id="19" name="Obrázek 19"/>
        <xdr:cNvPicPr>
          <a:picLocks noChangeAspect="1"/>
        </xdr:cNvPicPr>
      </xdr:nvPicPr>
      <xdr:blipFill>
        <a:blip xmlns:r="http://schemas.openxmlformats.org/officeDocument/2006/relationships" r:embed="rId12" cstate="print">
          <a:alphaModFix/>
          <a:lum/>
        </a:blip>
        <a:srcRect/>
        <a:stretch>
          <a:fillRect/>
        </a:stretch>
      </xdr:blipFill>
      <xdr:spPr>
        <a:xfrm>
          <a:off x="673100" y="11557000"/>
          <a:ext cx="1568879" cy="1185840"/>
        </a:xfrm>
        <a:prstGeom prst="rect">
          <a:avLst/>
        </a:prstGeom>
        <a:noFill/>
        <a:ln>
          <a:noFill/>
        </a:ln>
      </xdr:spPr>
    </xdr:pic>
    <xdr:clientData/>
  </xdr:oneCellAnchor>
  <xdr:oneCellAnchor>
    <xdr:from>
      <xdr:col>1</xdr:col>
      <xdr:colOff>0</xdr:colOff>
      <xdr:row>78</xdr:row>
      <xdr:rowOff>0</xdr:rowOff>
    </xdr:from>
    <xdr:ext cx="367200" cy="1874160"/>
    <xdr:pic>
      <xdr:nvPicPr>
        <xdr:cNvPr id="20" name="Obrázek 14"/>
        <xdr:cNvPicPr>
          <a:picLocks noChangeAspect="1"/>
        </xdr:cNvPicPr>
      </xdr:nvPicPr>
      <xdr:blipFill>
        <a:blip xmlns:r="http://schemas.openxmlformats.org/officeDocument/2006/relationships" r:embed="rId13" cstate="print">
          <a:alphaModFix/>
          <a:lum/>
        </a:blip>
        <a:srcRect/>
        <a:stretch>
          <a:fillRect/>
        </a:stretch>
      </xdr:blipFill>
      <xdr:spPr>
        <a:xfrm>
          <a:off x="673100" y="12090400"/>
          <a:ext cx="367200" cy="1874160"/>
        </a:xfrm>
        <a:prstGeom prst="rect">
          <a:avLst/>
        </a:prstGeom>
        <a:noFill/>
        <a:ln>
          <a:noFill/>
        </a:ln>
      </xdr:spPr>
    </xdr:pic>
    <xdr:clientData/>
  </xdr:oneCellAnchor>
  <xdr:oneCellAnchor>
    <xdr:from>
      <xdr:col>1</xdr:col>
      <xdr:colOff>0</xdr:colOff>
      <xdr:row>81</xdr:row>
      <xdr:rowOff>0</xdr:rowOff>
    </xdr:from>
    <xdr:ext cx="1485359" cy="1502639"/>
    <xdr:pic>
      <xdr:nvPicPr>
        <xdr:cNvPr id="21" name="Obrázek 15"/>
        <xdr:cNvPicPr>
          <a:picLocks noChangeAspect="1"/>
        </xdr:cNvPicPr>
      </xdr:nvPicPr>
      <xdr:blipFill>
        <a:blip xmlns:r="http://schemas.openxmlformats.org/officeDocument/2006/relationships" r:embed="rId14" cstate="print">
          <a:alphaModFix/>
          <a:lum/>
        </a:blip>
        <a:srcRect/>
        <a:stretch>
          <a:fillRect/>
        </a:stretch>
      </xdr:blipFill>
      <xdr:spPr>
        <a:xfrm>
          <a:off x="673100" y="12623800"/>
          <a:ext cx="1485359" cy="1502639"/>
        </a:xfrm>
        <a:prstGeom prst="rect">
          <a:avLst/>
        </a:prstGeom>
        <a:noFill/>
        <a:ln>
          <a:noFill/>
        </a:ln>
      </xdr:spPr>
    </xdr:pic>
    <xdr:clientData/>
  </xdr:oneCellAnchor>
  <xdr:oneCellAnchor>
    <xdr:from>
      <xdr:col>1</xdr:col>
      <xdr:colOff>0</xdr:colOff>
      <xdr:row>84</xdr:row>
      <xdr:rowOff>0</xdr:rowOff>
    </xdr:from>
    <xdr:ext cx="1669319" cy="980640"/>
    <xdr:pic>
      <xdr:nvPicPr>
        <xdr:cNvPr id="22" name="Obrázek 16"/>
        <xdr:cNvPicPr>
          <a:picLocks noChangeAspect="1"/>
        </xdr:cNvPicPr>
      </xdr:nvPicPr>
      <xdr:blipFill>
        <a:blip xmlns:r="http://schemas.openxmlformats.org/officeDocument/2006/relationships" r:embed="rId15" cstate="print">
          <a:alphaModFix/>
          <a:lum/>
        </a:blip>
        <a:srcRect/>
        <a:stretch>
          <a:fillRect/>
        </a:stretch>
      </xdr:blipFill>
      <xdr:spPr>
        <a:xfrm>
          <a:off x="673100" y="13157200"/>
          <a:ext cx="1669319" cy="980640"/>
        </a:xfrm>
        <a:prstGeom prst="rect">
          <a:avLst/>
        </a:prstGeom>
        <a:noFill/>
        <a:ln>
          <a:noFill/>
        </a:ln>
      </xdr:spPr>
    </xdr:pic>
    <xdr:clientData/>
  </xdr:oneCellAnchor>
  <xdr:oneCellAnchor>
    <xdr:from>
      <xdr:col>1</xdr:col>
      <xdr:colOff>0</xdr:colOff>
      <xdr:row>91</xdr:row>
      <xdr:rowOff>0</xdr:rowOff>
    </xdr:from>
    <xdr:ext cx="1382399" cy="1305720"/>
    <xdr:pic>
      <xdr:nvPicPr>
        <xdr:cNvPr id="23" name="Obrázek 18"/>
        <xdr:cNvPicPr>
          <a:picLocks noChangeAspect="1"/>
        </xdr:cNvPicPr>
      </xdr:nvPicPr>
      <xdr:blipFill>
        <a:blip xmlns:r="http://schemas.openxmlformats.org/officeDocument/2006/relationships" r:embed="rId16" cstate="print">
          <a:alphaModFix/>
          <a:lum/>
        </a:blip>
        <a:srcRect/>
        <a:stretch>
          <a:fillRect/>
        </a:stretch>
      </xdr:blipFill>
      <xdr:spPr>
        <a:xfrm>
          <a:off x="673100" y="14401800"/>
          <a:ext cx="1382399" cy="1305720"/>
        </a:xfrm>
        <a:prstGeom prst="rect">
          <a:avLst/>
        </a:prstGeom>
        <a:noFill/>
        <a:ln>
          <a:noFill/>
        </a:ln>
      </xdr:spPr>
    </xdr:pic>
    <xdr:clientData/>
  </xdr:oneCellAnchor>
  <xdr:oneCellAnchor>
    <xdr:from>
      <xdr:col>1</xdr:col>
      <xdr:colOff>1442357</xdr:colOff>
      <xdr:row>91</xdr:row>
      <xdr:rowOff>0</xdr:rowOff>
    </xdr:from>
    <xdr:ext cx="1229399" cy="1311840"/>
    <xdr:pic>
      <xdr:nvPicPr>
        <xdr:cNvPr id="24" name="Obrázek 17"/>
        <xdr:cNvPicPr>
          <a:picLocks noChangeAspect="1"/>
        </xdr:cNvPicPr>
      </xdr:nvPicPr>
      <xdr:blipFill>
        <a:blip xmlns:r="http://schemas.openxmlformats.org/officeDocument/2006/relationships" r:embed="rId17" cstate="print">
          <a:alphaModFix/>
          <a:lum/>
        </a:blip>
        <a:srcRect/>
        <a:stretch>
          <a:fillRect/>
        </a:stretch>
      </xdr:blipFill>
      <xdr:spPr>
        <a:xfrm>
          <a:off x="1340757" y="14401800"/>
          <a:ext cx="1229399" cy="1311840"/>
        </a:xfrm>
        <a:prstGeom prst="rect">
          <a:avLst/>
        </a:prstGeom>
        <a:noFill/>
        <a:ln>
          <a:noFill/>
        </a:ln>
      </xdr:spPr>
    </xdr:pic>
    <xdr:clientData/>
  </xdr:oneCellAnchor>
  <xdr:oneCellAnchor>
    <xdr:from>
      <xdr:col>1</xdr:col>
      <xdr:colOff>13607</xdr:colOff>
      <xdr:row>93</xdr:row>
      <xdr:rowOff>312965</xdr:rowOff>
    </xdr:from>
    <xdr:ext cx="2126520" cy="2857320"/>
    <xdr:pic>
      <xdr:nvPicPr>
        <xdr:cNvPr id="25" name="Obrázek 23"/>
        <xdr:cNvPicPr>
          <a:picLocks noChangeAspect="1"/>
        </xdr:cNvPicPr>
      </xdr:nvPicPr>
      <xdr:blipFill>
        <a:blip xmlns:r="http://schemas.openxmlformats.org/officeDocument/2006/relationships" r:embed="rId18" cstate="print">
          <a:alphaModFix/>
          <a:lum/>
        </a:blip>
        <a:srcRect/>
        <a:stretch>
          <a:fillRect/>
        </a:stretch>
      </xdr:blipFill>
      <xdr:spPr>
        <a:xfrm>
          <a:off x="686707" y="14930665"/>
          <a:ext cx="2126520" cy="2857320"/>
        </a:xfrm>
        <a:prstGeom prst="rect">
          <a:avLst/>
        </a:prstGeom>
        <a:noFill/>
        <a:ln>
          <a:noFill/>
        </a:ln>
      </xdr:spPr>
    </xdr:pic>
    <xdr:clientData/>
  </xdr:oneCellAnchor>
  <xdr:oneCellAnchor>
    <xdr:from>
      <xdr:col>1</xdr:col>
      <xdr:colOff>0</xdr:colOff>
      <xdr:row>97</xdr:row>
      <xdr:rowOff>0</xdr:rowOff>
    </xdr:from>
    <xdr:ext cx="2139480" cy="1143720"/>
    <xdr:pic>
      <xdr:nvPicPr>
        <xdr:cNvPr id="26" name="Obrázek 4"/>
        <xdr:cNvPicPr>
          <a:picLocks noChangeAspect="1"/>
        </xdr:cNvPicPr>
      </xdr:nvPicPr>
      <xdr:blipFill>
        <a:blip xmlns:r="http://schemas.openxmlformats.org/officeDocument/2006/relationships" r:embed="rId19" cstate="print">
          <a:alphaModFix/>
          <a:lum/>
        </a:blip>
        <a:srcRect/>
        <a:stretch>
          <a:fillRect/>
        </a:stretch>
      </xdr:blipFill>
      <xdr:spPr>
        <a:xfrm>
          <a:off x="673100" y="15468600"/>
          <a:ext cx="2139480" cy="1143720"/>
        </a:xfrm>
        <a:prstGeom prst="rect">
          <a:avLst/>
        </a:prstGeom>
        <a:noFill/>
        <a:ln>
          <a:noFill/>
        </a:ln>
      </xdr:spPr>
    </xdr:pic>
    <xdr:clientData/>
  </xdr:oneCellAnchor>
  <xdr:oneCellAnchor>
    <xdr:from>
      <xdr:col>1</xdr:col>
      <xdr:colOff>0</xdr:colOff>
      <xdr:row>108</xdr:row>
      <xdr:rowOff>0</xdr:rowOff>
    </xdr:from>
    <xdr:ext cx="1435320" cy="964439"/>
    <xdr:pic>
      <xdr:nvPicPr>
        <xdr:cNvPr id="27" name="Obrázek 26"/>
        <xdr:cNvPicPr>
          <a:picLocks noChangeAspect="1"/>
        </xdr:cNvPicPr>
      </xdr:nvPicPr>
      <xdr:blipFill>
        <a:blip xmlns:r="http://schemas.openxmlformats.org/officeDocument/2006/relationships" r:embed="rId1" cstate="print">
          <a:alphaModFix/>
          <a:lum/>
        </a:blip>
        <a:srcRect/>
        <a:stretch>
          <a:fillRect/>
        </a:stretch>
      </xdr:blipFill>
      <xdr:spPr>
        <a:xfrm>
          <a:off x="673100" y="17424400"/>
          <a:ext cx="1435320" cy="964439"/>
        </a:xfrm>
        <a:prstGeom prst="rect">
          <a:avLst/>
        </a:prstGeom>
        <a:noFill/>
        <a:ln>
          <a:noFill/>
        </a:ln>
      </xdr:spPr>
    </xdr:pic>
    <xdr:clientData/>
  </xdr:oneCellAnchor>
  <xdr:oneCellAnchor>
    <xdr:from>
      <xdr:col>1</xdr:col>
      <xdr:colOff>0</xdr:colOff>
      <xdr:row>114</xdr:row>
      <xdr:rowOff>0</xdr:rowOff>
    </xdr:from>
    <xdr:ext cx="1704960" cy="763200"/>
    <xdr:pic>
      <xdr:nvPicPr>
        <xdr:cNvPr id="29" name="Obrázek 8"/>
        <xdr:cNvPicPr>
          <a:picLocks noChangeAspect="1"/>
        </xdr:cNvPicPr>
      </xdr:nvPicPr>
      <xdr:blipFill>
        <a:blip xmlns:r="http://schemas.openxmlformats.org/officeDocument/2006/relationships" r:embed="rId10" cstate="print">
          <a:alphaModFix/>
          <a:lum/>
        </a:blip>
        <a:srcRect/>
        <a:stretch>
          <a:fillRect/>
        </a:stretch>
      </xdr:blipFill>
      <xdr:spPr>
        <a:xfrm>
          <a:off x="673100" y="18846800"/>
          <a:ext cx="1704960" cy="763200"/>
        </a:xfrm>
        <a:prstGeom prst="rect">
          <a:avLst/>
        </a:prstGeom>
        <a:noFill/>
        <a:ln>
          <a:noFill/>
        </a:ln>
      </xdr:spPr>
    </xdr:pic>
    <xdr:clientData/>
  </xdr:oneCellAnchor>
  <xdr:oneCellAnchor>
    <xdr:from>
      <xdr:col>1</xdr:col>
      <xdr:colOff>40821</xdr:colOff>
      <xdr:row>116</xdr:row>
      <xdr:rowOff>326572</xdr:rowOff>
    </xdr:from>
    <xdr:ext cx="1318319" cy="1060920"/>
    <xdr:pic>
      <xdr:nvPicPr>
        <xdr:cNvPr id="30" name="Obrázek 10"/>
        <xdr:cNvPicPr>
          <a:picLocks noChangeAspect="1"/>
        </xdr:cNvPicPr>
      </xdr:nvPicPr>
      <xdr:blipFill>
        <a:blip xmlns:r="http://schemas.openxmlformats.org/officeDocument/2006/relationships" r:embed="rId11" cstate="print">
          <a:alphaModFix/>
          <a:lum/>
        </a:blip>
        <a:srcRect/>
        <a:stretch>
          <a:fillRect/>
        </a:stretch>
      </xdr:blipFill>
      <xdr:spPr>
        <a:xfrm>
          <a:off x="713921" y="19376572"/>
          <a:ext cx="1318319" cy="1060920"/>
        </a:xfrm>
        <a:prstGeom prst="rect">
          <a:avLst/>
        </a:prstGeom>
        <a:noFill/>
        <a:ln>
          <a:noFill/>
        </a:ln>
      </xdr:spPr>
    </xdr:pic>
    <xdr:clientData/>
  </xdr:oneCellAnchor>
  <xdr:oneCellAnchor>
    <xdr:from>
      <xdr:col>1</xdr:col>
      <xdr:colOff>0</xdr:colOff>
      <xdr:row>120</xdr:row>
      <xdr:rowOff>0</xdr:rowOff>
    </xdr:from>
    <xdr:ext cx="1568879" cy="1185840"/>
    <xdr:pic>
      <xdr:nvPicPr>
        <xdr:cNvPr id="31" name="Obrázek 19"/>
        <xdr:cNvPicPr>
          <a:picLocks noChangeAspect="1"/>
        </xdr:cNvPicPr>
      </xdr:nvPicPr>
      <xdr:blipFill>
        <a:blip xmlns:r="http://schemas.openxmlformats.org/officeDocument/2006/relationships" r:embed="rId12" cstate="print">
          <a:alphaModFix/>
          <a:lum/>
        </a:blip>
        <a:srcRect/>
        <a:stretch>
          <a:fillRect/>
        </a:stretch>
      </xdr:blipFill>
      <xdr:spPr>
        <a:xfrm>
          <a:off x="673100" y="19913600"/>
          <a:ext cx="1568879" cy="1185840"/>
        </a:xfrm>
        <a:prstGeom prst="rect">
          <a:avLst/>
        </a:prstGeom>
        <a:noFill/>
        <a:ln>
          <a:noFill/>
        </a:ln>
      </xdr:spPr>
    </xdr:pic>
    <xdr:clientData/>
  </xdr:oneCellAnchor>
  <xdr:oneCellAnchor>
    <xdr:from>
      <xdr:col>1</xdr:col>
      <xdr:colOff>0</xdr:colOff>
      <xdr:row>122</xdr:row>
      <xdr:rowOff>0</xdr:rowOff>
    </xdr:from>
    <xdr:ext cx="1126440" cy="1226159"/>
    <xdr:pic>
      <xdr:nvPicPr>
        <xdr:cNvPr id="32" name="Obrázek 12"/>
        <xdr:cNvPicPr>
          <a:picLocks noChangeAspect="1"/>
        </xdr:cNvPicPr>
      </xdr:nvPicPr>
      <xdr:blipFill>
        <a:blip xmlns:r="http://schemas.openxmlformats.org/officeDocument/2006/relationships" r:embed="rId20" cstate="print">
          <a:alphaModFix/>
          <a:lum/>
        </a:blip>
        <a:srcRect/>
        <a:stretch>
          <a:fillRect/>
        </a:stretch>
      </xdr:blipFill>
      <xdr:spPr>
        <a:xfrm>
          <a:off x="673100" y="20269200"/>
          <a:ext cx="1126440" cy="1226159"/>
        </a:xfrm>
        <a:prstGeom prst="rect">
          <a:avLst/>
        </a:prstGeom>
        <a:noFill/>
        <a:ln>
          <a:noFill/>
        </a:ln>
      </xdr:spPr>
    </xdr:pic>
    <xdr:clientData/>
  </xdr:oneCellAnchor>
  <xdr:oneCellAnchor>
    <xdr:from>
      <xdr:col>1</xdr:col>
      <xdr:colOff>0</xdr:colOff>
      <xdr:row>125</xdr:row>
      <xdr:rowOff>0</xdr:rowOff>
    </xdr:from>
    <xdr:ext cx="1442357" cy="1262323"/>
    <xdr:pic>
      <xdr:nvPicPr>
        <xdr:cNvPr id="33" name="Obrázek 20"/>
        <xdr:cNvPicPr>
          <a:picLocks noChangeAspect="1"/>
        </xdr:cNvPicPr>
      </xdr:nvPicPr>
      <xdr:blipFill>
        <a:blip xmlns:r="http://schemas.openxmlformats.org/officeDocument/2006/relationships" r:embed="rId21" cstate="print">
          <a:alphaModFix/>
          <a:lum/>
        </a:blip>
        <a:srcRect/>
        <a:stretch>
          <a:fillRect/>
        </a:stretch>
      </xdr:blipFill>
      <xdr:spPr>
        <a:xfrm>
          <a:off x="673100" y="20802600"/>
          <a:ext cx="1442357" cy="1262323"/>
        </a:xfrm>
        <a:prstGeom prst="rect">
          <a:avLst/>
        </a:prstGeom>
        <a:noFill/>
        <a:ln>
          <a:noFill/>
        </a:ln>
      </xdr:spPr>
    </xdr:pic>
    <xdr:clientData/>
  </xdr:oneCellAnchor>
  <xdr:oneCellAnchor>
    <xdr:from>
      <xdr:col>1</xdr:col>
      <xdr:colOff>0</xdr:colOff>
      <xdr:row>128</xdr:row>
      <xdr:rowOff>0</xdr:rowOff>
    </xdr:from>
    <xdr:ext cx="2026453" cy="1319892"/>
    <xdr:pic>
      <xdr:nvPicPr>
        <xdr:cNvPr id="34" name="Obrázek 21"/>
        <xdr:cNvPicPr>
          <a:picLocks noChangeAspect="1"/>
        </xdr:cNvPicPr>
      </xdr:nvPicPr>
      <xdr:blipFill>
        <a:blip xmlns:r="http://schemas.openxmlformats.org/officeDocument/2006/relationships" r:embed="rId22" cstate="print">
          <a:alphaModFix/>
          <a:lum/>
        </a:blip>
        <a:srcRect/>
        <a:stretch>
          <a:fillRect/>
        </a:stretch>
      </xdr:blipFill>
      <xdr:spPr>
        <a:xfrm>
          <a:off x="673100" y="21336000"/>
          <a:ext cx="2026453" cy="1319892"/>
        </a:xfrm>
        <a:prstGeom prst="rect">
          <a:avLst/>
        </a:prstGeom>
        <a:noFill/>
        <a:ln>
          <a:noFill/>
        </a:ln>
      </xdr:spPr>
    </xdr:pic>
    <xdr:clientData/>
  </xdr:oneCellAnchor>
  <xdr:oneCellAnchor>
    <xdr:from>
      <xdr:col>1</xdr:col>
      <xdr:colOff>23812</xdr:colOff>
      <xdr:row>109</xdr:row>
      <xdr:rowOff>238125</xdr:rowOff>
    </xdr:from>
    <xdr:ext cx="1411919" cy="1290599"/>
    <xdr:pic>
      <xdr:nvPicPr>
        <xdr:cNvPr id="35" name="Obrázek 22"/>
        <xdr:cNvPicPr>
          <a:picLocks noChangeAspect="1"/>
        </xdr:cNvPicPr>
      </xdr:nvPicPr>
      <xdr:blipFill>
        <a:blip xmlns:r="http://schemas.openxmlformats.org/officeDocument/2006/relationships" r:embed="rId23" cstate="print">
          <a:alphaModFix/>
          <a:lum/>
        </a:blip>
        <a:srcRect/>
        <a:stretch>
          <a:fillRect/>
        </a:stretch>
      </xdr:blipFill>
      <xdr:spPr>
        <a:xfrm>
          <a:off x="696912" y="17776825"/>
          <a:ext cx="1411919" cy="1290599"/>
        </a:xfrm>
        <a:prstGeom prst="rect">
          <a:avLst/>
        </a:prstGeom>
        <a:noFill/>
        <a:ln>
          <a:noFill/>
        </a:ln>
      </xdr:spPr>
    </xdr:pic>
    <xdr:clientData/>
  </xdr:oneCellAnchor>
  <xdr:oneCellAnchor>
    <xdr:from>
      <xdr:col>1</xdr:col>
      <xdr:colOff>95250</xdr:colOff>
      <xdr:row>133</xdr:row>
      <xdr:rowOff>59531</xdr:rowOff>
    </xdr:from>
    <xdr:ext cx="2459160" cy="921239"/>
    <xdr:pic>
      <xdr:nvPicPr>
        <xdr:cNvPr id="36" name="Obrázek 13"/>
        <xdr:cNvPicPr>
          <a:picLocks noChangeAspect="1"/>
        </xdr:cNvPicPr>
      </xdr:nvPicPr>
      <xdr:blipFill>
        <a:blip xmlns:r="http://schemas.openxmlformats.org/officeDocument/2006/relationships" r:embed="rId24" cstate="print">
          <a:alphaModFix/>
          <a:lum/>
        </a:blip>
        <a:srcRect/>
        <a:stretch>
          <a:fillRect/>
        </a:stretch>
      </xdr:blipFill>
      <xdr:spPr>
        <a:xfrm>
          <a:off x="768350" y="22284531"/>
          <a:ext cx="2459160" cy="921239"/>
        </a:xfrm>
        <a:prstGeom prst="rect">
          <a:avLst/>
        </a:prstGeom>
        <a:noFill/>
        <a:ln>
          <a:noFill/>
        </a:ln>
      </xdr:spPr>
    </xdr:pic>
    <xdr:clientData/>
  </xdr:oneCellAnchor>
  <xdr:oneCellAnchor>
    <xdr:from>
      <xdr:col>1</xdr:col>
      <xdr:colOff>214312</xdr:colOff>
      <xdr:row>134</xdr:row>
      <xdr:rowOff>369094</xdr:rowOff>
    </xdr:from>
    <xdr:ext cx="2139480" cy="835559"/>
    <xdr:pic>
      <xdr:nvPicPr>
        <xdr:cNvPr id="37" name="Obrázek 4"/>
        <xdr:cNvPicPr>
          <a:picLocks noChangeAspect="1"/>
        </xdr:cNvPicPr>
      </xdr:nvPicPr>
      <xdr:blipFill>
        <a:blip xmlns:r="http://schemas.openxmlformats.org/officeDocument/2006/relationships" r:embed="rId19" cstate="print">
          <a:alphaModFix/>
          <a:lum/>
        </a:blip>
        <a:srcRect/>
        <a:stretch>
          <a:fillRect/>
        </a:stretch>
      </xdr:blipFill>
      <xdr:spPr>
        <a:xfrm>
          <a:off x="887412" y="22581394"/>
          <a:ext cx="2139480" cy="835559"/>
        </a:xfrm>
        <a:prstGeom prst="rect">
          <a:avLst/>
        </a:prstGeom>
        <a:noFill/>
        <a:ln>
          <a:noFill/>
        </a:ln>
      </xdr:spPr>
    </xdr:pic>
    <xdr:clientData/>
  </xdr:oneCellAnchor>
  <xdr:twoCellAnchor>
    <xdr:from>
      <xdr:col>1</xdr:col>
      <xdr:colOff>337820</xdr:colOff>
      <xdr:row>7</xdr:row>
      <xdr:rowOff>10706</xdr:rowOff>
    </xdr:from>
    <xdr:to>
      <xdr:col>1</xdr:col>
      <xdr:colOff>1554480</xdr:colOff>
      <xdr:row>7</xdr:row>
      <xdr:rowOff>1036320</xdr:rowOff>
    </xdr:to>
    <xdr:pic>
      <xdr:nvPicPr>
        <xdr:cNvPr id="38" name="Obrázek 22"/>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xmlns="" val="0"/>
            </a:ext>
          </a:extLst>
        </a:blip>
        <a:srcRect/>
        <a:stretch>
          <a:fillRect/>
        </a:stretch>
      </xdr:blipFill>
      <xdr:spPr bwMode="auto">
        <a:xfrm>
          <a:off x="1059180" y="2530386"/>
          <a:ext cx="1216660" cy="1025614"/>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xdr:from>
      <xdr:col>1</xdr:col>
      <xdr:colOff>190500</xdr:colOff>
      <xdr:row>24</xdr:row>
      <xdr:rowOff>76200</xdr:rowOff>
    </xdr:from>
    <xdr:to>
      <xdr:col>1</xdr:col>
      <xdr:colOff>1432152</xdr:colOff>
      <xdr:row>24</xdr:row>
      <xdr:rowOff>1003300</xdr:rowOff>
    </xdr:to>
    <xdr:pic>
      <xdr:nvPicPr>
        <xdr:cNvPr id="41" name="Obrázek 2"/>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xmlns="" val="0"/>
            </a:ext>
          </a:extLst>
        </a:blip>
        <a:srcRect/>
        <a:stretch>
          <a:fillRect/>
        </a:stretch>
      </xdr:blipFill>
      <xdr:spPr bwMode="auto">
        <a:xfrm>
          <a:off x="914400" y="11645900"/>
          <a:ext cx="1241652" cy="9271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xdr:from>
      <xdr:col>1</xdr:col>
      <xdr:colOff>330200</xdr:colOff>
      <xdr:row>27</xdr:row>
      <xdr:rowOff>88900</xdr:rowOff>
    </xdr:from>
    <xdr:to>
      <xdr:col>1</xdr:col>
      <xdr:colOff>1632271</xdr:colOff>
      <xdr:row>27</xdr:row>
      <xdr:rowOff>977900</xdr:rowOff>
    </xdr:to>
    <xdr:pic>
      <xdr:nvPicPr>
        <xdr:cNvPr id="43" name="Obrázek 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xmlns="" val="0"/>
            </a:ext>
          </a:extLst>
        </a:blip>
        <a:srcRect/>
        <a:stretch>
          <a:fillRect/>
        </a:stretch>
      </xdr:blipFill>
      <xdr:spPr bwMode="auto">
        <a:xfrm>
          <a:off x="1054100" y="13449300"/>
          <a:ext cx="1302071" cy="8890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00000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1238251</xdr:colOff>
      <xdr:row>15</xdr:row>
      <xdr:rowOff>0</xdr:rowOff>
    </xdr:from>
    <xdr:to>
      <xdr:col>1</xdr:col>
      <xdr:colOff>1248572</xdr:colOff>
      <xdr:row>16</xdr:row>
      <xdr:rowOff>114469</xdr:rowOff>
    </xdr:to>
    <xdr:pic>
      <xdr:nvPicPr>
        <xdr:cNvPr id="2" name="Obrázek 6" descr="BRA_299308.jpg"/>
        <xdr:cNvPicPr>
          <a:picLocks noChangeAspect="1"/>
        </xdr:cNvPicPr>
      </xdr:nvPicPr>
      <xdr:blipFill>
        <a:blip xmlns:r="http://schemas.openxmlformats.org/officeDocument/2006/relationships" r:embed="rId1" cstate="print"/>
        <a:stretch>
          <a:fillRect/>
        </a:stretch>
      </xdr:blipFill>
      <xdr:spPr>
        <a:xfrm>
          <a:off x="1771651" y="5425196"/>
          <a:ext cx="10321" cy="470069"/>
        </a:xfrm>
        <a:prstGeom prst="rect">
          <a:avLst/>
        </a:prstGeom>
      </xdr:spPr>
    </xdr:pic>
    <xdr:clientData/>
  </xdr:twoCellAnchor>
  <xdr:twoCellAnchor editAs="oneCell">
    <xdr:from>
      <xdr:col>1</xdr:col>
      <xdr:colOff>1238251</xdr:colOff>
      <xdr:row>18</xdr:row>
      <xdr:rowOff>0</xdr:rowOff>
    </xdr:from>
    <xdr:to>
      <xdr:col>1</xdr:col>
      <xdr:colOff>1248572</xdr:colOff>
      <xdr:row>18</xdr:row>
      <xdr:rowOff>292269</xdr:rowOff>
    </xdr:to>
    <xdr:pic>
      <xdr:nvPicPr>
        <xdr:cNvPr id="3" name="Obrázek 6" descr="BRA_299308.jpg"/>
        <xdr:cNvPicPr>
          <a:picLocks noChangeAspect="1"/>
        </xdr:cNvPicPr>
      </xdr:nvPicPr>
      <xdr:blipFill>
        <a:blip xmlns:r="http://schemas.openxmlformats.org/officeDocument/2006/relationships" r:embed="rId1" cstate="print"/>
        <a:stretch>
          <a:fillRect/>
        </a:stretch>
      </xdr:blipFill>
      <xdr:spPr>
        <a:xfrm>
          <a:off x="2330451" y="4445000"/>
          <a:ext cx="10321" cy="292269"/>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H9" sqref="H9"/>
    </sheetView>
  </sheetViews>
  <sheetFormatPr defaultRowHeight="15"/>
  <sheetData/>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sheetPr enableFormatConditionsCalculation="0">
    <tabColor rgb="FF00B050"/>
  </sheetPr>
  <dimension ref="B1:F14"/>
  <sheetViews>
    <sheetView workbookViewId="0">
      <selection activeCell="L15" sqref="L15"/>
    </sheetView>
  </sheetViews>
  <sheetFormatPr defaultColWidth="8.85546875" defaultRowHeight="15"/>
  <cols>
    <col min="1" max="1" width="4.140625" style="236" customWidth="1"/>
    <col min="2" max="2" width="21.42578125" style="236" bestFit="1" customWidth="1"/>
    <col min="3" max="3" width="49.7109375" style="236" bestFit="1" customWidth="1"/>
    <col min="4" max="4" width="15.28515625" style="236" customWidth="1"/>
    <col min="5" max="16384" width="8.85546875" style="236"/>
  </cols>
  <sheetData>
    <row r="1" spans="2:6" s="235" customFormat="1" ht="31.5">
      <c r="B1" s="233" t="s">
        <v>724</v>
      </c>
      <c r="C1" s="234"/>
      <c r="D1" s="234"/>
    </row>
    <row r="2" spans="2:6" ht="15.75" thickBot="1"/>
    <row r="3" spans="2:6">
      <c r="B3" s="237" t="s">
        <v>719</v>
      </c>
      <c r="C3" s="238" t="s">
        <v>725</v>
      </c>
      <c r="D3" s="239">
        <f>SUM('2NP---hotel'!F156)</f>
        <v>0</v>
      </c>
    </row>
    <row r="4" spans="2:6">
      <c r="B4" s="240" t="s">
        <v>720</v>
      </c>
      <c r="C4" s="241" t="s">
        <v>725</v>
      </c>
      <c r="D4" s="242">
        <f>SUM('1PP 0.03 Místnost'!F83)</f>
        <v>0</v>
      </c>
    </row>
    <row r="5" spans="2:6">
      <c r="B5" s="243" t="s">
        <v>721</v>
      </c>
      <c r="C5" s="241" t="s">
        <v>725</v>
      </c>
      <c r="D5" s="244">
        <f>SUM('1PP 0.04 DÁMY'!F65)</f>
        <v>0</v>
      </c>
    </row>
    <row r="6" spans="2:6">
      <c r="B6" s="243" t="s">
        <v>722</v>
      </c>
      <c r="C6" s="241" t="s">
        <v>725</v>
      </c>
      <c r="D6" s="244">
        <f>SUM('1PP 0.07 PÁNI'!F98)</f>
        <v>0</v>
      </c>
    </row>
    <row r="7" spans="2:6">
      <c r="B7" s="240" t="s">
        <v>1</v>
      </c>
      <c r="C7" s="241" t="s">
        <v>725</v>
      </c>
      <c r="D7" s="242">
        <f>SUM('1NP'!F216)</f>
        <v>0</v>
      </c>
    </row>
    <row r="8" spans="2:6">
      <c r="B8" s="240" t="s">
        <v>240</v>
      </c>
      <c r="C8" s="241" t="s">
        <v>725</v>
      </c>
      <c r="D8" s="242">
        <f>SUM(Grafika!F79)</f>
        <v>0</v>
      </c>
    </row>
    <row r="9" spans="2:6">
      <c r="B9" s="240" t="s">
        <v>221</v>
      </c>
      <c r="C9" s="241" t="s">
        <v>725</v>
      </c>
      <c r="D9" s="242">
        <f>SUM('ZAHRADNÍ NÁBYTEK'!F22)</f>
        <v>0</v>
      </c>
    </row>
    <row r="10" spans="2:6">
      <c r="B10" s="240" t="s">
        <v>451</v>
      </c>
      <c r="C10" s="241" t="s">
        <v>725</v>
      </c>
      <c r="D10" s="242">
        <f>SUM(Osvětlení!F143)</f>
        <v>0</v>
      </c>
    </row>
    <row r="11" spans="2:6">
      <c r="B11" s="240" t="s">
        <v>723</v>
      </c>
      <c r="C11" s="241" t="s">
        <v>725</v>
      </c>
      <c r="D11" s="242">
        <f>SUM(Detske_hriste!F22)</f>
        <v>0</v>
      </c>
      <c r="E11" s="245"/>
      <c r="F11" s="245"/>
    </row>
    <row r="12" spans="2:6" ht="15.75" thickBot="1">
      <c r="B12" s="356" t="s">
        <v>90</v>
      </c>
      <c r="C12" s="357" t="s">
        <v>726</v>
      </c>
      <c r="D12" s="232">
        <v>0</v>
      </c>
      <c r="E12" s="245"/>
      <c r="F12" s="245"/>
    </row>
    <row r="13" spans="2:6" ht="15.75" thickBot="1">
      <c r="B13" s="246" t="s">
        <v>120</v>
      </c>
      <c r="C13" s="247"/>
      <c r="D13" s="248">
        <f>SUM(D3:D12)</f>
        <v>0</v>
      </c>
    </row>
    <row r="14" spans="2:6">
      <c r="D14" s="249"/>
    </row>
  </sheetData>
  <sheetProtection password="CC5B" sheet="1" objects="1" scenarios="1"/>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FF0000"/>
    <pageSetUpPr fitToPage="1"/>
  </sheetPr>
  <dimension ref="A1:J156"/>
  <sheetViews>
    <sheetView topLeftCell="A3" workbookViewId="0">
      <selection activeCell="C10" sqref="C10"/>
    </sheetView>
  </sheetViews>
  <sheetFormatPr defaultColWidth="8.85546875" defaultRowHeight="15"/>
  <cols>
    <col min="1" max="1" width="5.28515625" style="236" customWidth="1"/>
    <col min="2" max="2" width="23.7109375" style="236" customWidth="1"/>
    <col min="3" max="3" width="64" style="236" customWidth="1"/>
    <col min="4" max="4" width="7.42578125" style="250" customWidth="1"/>
    <col min="5" max="5" width="18" style="245" customWidth="1"/>
    <col min="6" max="6" width="22.7109375" style="321" customWidth="1"/>
    <col min="7" max="16384" width="8.85546875" style="236"/>
  </cols>
  <sheetData>
    <row r="1" spans="1:6">
      <c r="A1" s="236" t="s">
        <v>13</v>
      </c>
      <c r="C1" s="236" t="s">
        <v>14</v>
      </c>
    </row>
    <row r="2" spans="1:6" ht="18.95" customHeight="1">
      <c r="A2" s="251"/>
      <c r="B2" s="251"/>
      <c r="C2" s="251"/>
      <c r="D2" s="252"/>
    </row>
    <row r="3" spans="1:6">
      <c r="A3" s="253"/>
      <c r="B3" s="254"/>
      <c r="C3" s="254"/>
      <c r="D3" s="255"/>
    </row>
    <row r="4" spans="1:6">
      <c r="A4" s="256" t="s">
        <v>93</v>
      </c>
      <c r="B4" s="257"/>
      <c r="C4" s="254"/>
      <c r="D4" s="236"/>
      <c r="E4" s="236"/>
      <c r="F4" s="236"/>
    </row>
    <row r="5" spans="1:6" ht="15.75" thickBot="1">
      <c r="A5" s="253"/>
      <c r="B5" s="254"/>
      <c r="C5" s="254"/>
      <c r="D5" s="258"/>
      <c r="E5" s="258"/>
      <c r="F5" s="258"/>
    </row>
    <row r="6" spans="1:6">
      <c r="A6" s="259" t="s">
        <v>32</v>
      </c>
      <c r="B6" s="260"/>
      <c r="C6" s="254"/>
      <c r="D6" s="261"/>
      <c r="E6" s="254"/>
      <c r="F6" s="322"/>
    </row>
    <row r="7" spans="1:6">
      <c r="A7" s="262"/>
      <c r="B7" s="260"/>
      <c r="C7" s="254"/>
      <c r="D7" s="263" t="s">
        <v>98</v>
      </c>
      <c r="E7" s="340" t="s">
        <v>74</v>
      </c>
      <c r="F7" s="323" t="s">
        <v>75</v>
      </c>
    </row>
    <row r="8" spans="1:6" ht="12.95" customHeight="1">
      <c r="A8" s="253"/>
      <c r="B8" s="254"/>
      <c r="C8" s="254"/>
      <c r="D8" s="264"/>
      <c r="E8" s="341"/>
      <c r="F8" s="324"/>
    </row>
    <row r="9" spans="1:6" ht="30">
      <c r="A9" s="265" t="s">
        <v>26</v>
      </c>
      <c r="B9" s="266" t="s">
        <v>271</v>
      </c>
      <c r="C9" s="267" t="s">
        <v>269</v>
      </c>
      <c r="D9" s="268">
        <v>3</v>
      </c>
      <c r="E9" s="342"/>
      <c r="F9" s="325">
        <f>D9*E9</f>
        <v>0</v>
      </c>
    </row>
    <row r="10" spans="1:6" ht="135">
      <c r="A10" s="269"/>
      <c r="B10" s="270"/>
      <c r="C10" s="270" t="s">
        <v>459</v>
      </c>
      <c r="D10" s="261"/>
      <c r="E10" s="347"/>
      <c r="F10" s="326"/>
    </row>
    <row r="11" spans="1:6" ht="180">
      <c r="A11" s="269"/>
      <c r="B11" s="271"/>
      <c r="C11" s="272" t="s">
        <v>458</v>
      </c>
      <c r="D11" s="261"/>
      <c r="E11" s="347"/>
      <c r="F11" s="326"/>
    </row>
    <row r="12" spans="1:6">
      <c r="A12" s="269"/>
      <c r="B12" s="271"/>
      <c r="C12" s="273" t="s">
        <v>99</v>
      </c>
      <c r="D12" s="261"/>
      <c r="E12" s="347"/>
      <c r="F12" s="326"/>
    </row>
    <row r="13" spans="1:6">
      <c r="A13" s="269"/>
      <c r="B13" s="271"/>
      <c r="C13" s="254" t="s">
        <v>270</v>
      </c>
      <c r="D13" s="261"/>
      <c r="E13" s="347"/>
      <c r="F13" s="326"/>
    </row>
    <row r="14" spans="1:6">
      <c r="A14" s="269"/>
      <c r="B14" s="271"/>
      <c r="C14" s="236" t="s">
        <v>273</v>
      </c>
      <c r="D14" s="261"/>
      <c r="E14" s="347"/>
      <c r="F14" s="326"/>
    </row>
    <row r="15" spans="1:6">
      <c r="A15" s="269"/>
      <c r="B15" s="271"/>
      <c r="C15" s="273"/>
      <c r="D15" s="261"/>
      <c r="E15" s="347"/>
      <c r="F15" s="326"/>
    </row>
    <row r="16" spans="1:6" ht="30">
      <c r="A16" s="265" t="s">
        <v>31</v>
      </c>
      <c r="B16" s="266" t="s">
        <v>271</v>
      </c>
      <c r="C16" s="267" t="s">
        <v>269</v>
      </c>
      <c r="D16" s="268">
        <v>3</v>
      </c>
      <c r="E16" s="342"/>
      <c r="F16" s="325">
        <f>D16*E16</f>
        <v>0</v>
      </c>
    </row>
    <row r="17" spans="1:6" ht="320.25" customHeight="1">
      <c r="A17" s="269"/>
      <c r="B17" s="270"/>
      <c r="C17" s="270" t="s">
        <v>272</v>
      </c>
      <c r="D17" s="261"/>
      <c r="E17" s="347"/>
      <c r="F17" s="326"/>
    </row>
    <row r="18" spans="1:6">
      <c r="A18" s="269"/>
      <c r="B18" s="271"/>
      <c r="C18" s="273" t="s">
        <v>99</v>
      </c>
      <c r="D18" s="261"/>
      <c r="E18" s="347"/>
      <c r="F18" s="326"/>
    </row>
    <row r="19" spans="1:6">
      <c r="A19" s="269"/>
      <c r="B19" s="271"/>
      <c r="C19" s="254" t="s">
        <v>274</v>
      </c>
      <c r="D19" s="261"/>
      <c r="E19" s="347"/>
      <c r="F19" s="326"/>
    </row>
    <row r="20" spans="1:6">
      <c r="A20" s="269"/>
      <c r="B20" s="271"/>
      <c r="C20" s="236" t="s">
        <v>273</v>
      </c>
      <c r="D20" s="261"/>
      <c r="E20" s="347"/>
      <c r="F20" s="326"/>
    </row>
    <row r="21" spans="1:6">
      <c r="A21" s="269"/>
      <c r="B21" s="271"/>
      <c r="C21" s="273"/>
      <c r="D21" s="261"/>
      <c r="E21" s="347"/>
      <c r="F21" s="326"/>
    </row>
    <row r="22" spans="1:6" s="251" customFormat="1" ht="75">
      <c r="A22" s="265" t="s">
        <v>4</v>
      </c>
      <c r="B22" s="266" t="s">
        <v>677</v>
      </c>
      <c r="C22" s="266" t="s">
        <v>275</v>
      </c>
      <c r="D22" s="268">
        <v>6</v>
      </c>
      <c r="E22" s="342"/>
      <c r="F22" s="325">
        <f>D22*E22</f>
        <v>0</v>
      </c>
    </row>
    <row r="23" spans="1:6" s="251" customFormat="1">
      <c r="C23" s="254" t="s">
        <v>278</v>
      </c>
      <c r="D23" s="274"/>
      <c r="E23" s="348"/>
      <c r="F23" s="326"/>
    </row>
    <row r="24" spans="1:6" s="251" customFormat="1">
      <c r="C24" s="251" t="s">
        <v>277</v>
      </c>
      <c r="D24" s="274"/>
      <c r="E24" s="348"/>
      <c r="F24" s="326"/>
    </row>
    <row r="25" spans="1:6" s="251" customFormat="1">
      <c r="B25" s="270"/>
      <c r="C25" s="254" t="s">
        <v>276</v>
      </c>
      <c r="D25" s="274"/>
      <c r="E25" s="348"/>
      <c r="F25" s="326"/>
    </row>
    <row r="26" spans="1:6" s="251" customFormat="1">
      <c r="B26" s="270"/>
      <c r="C26" s="236" t="s">
        <v>279</v>
      </c>
      <c r="D26" s="274"/>
      <c r="E26" s="348"/>
      <c r="F26" s="326"/>
    </row>
    <row r="27" spans="1:6" ht="75">
      <c r="A27" s="265" t="s">
        <v>94</v>
      </c>
      <c r="B27" s="266" t="s">
        <v>283</v>
      </c>
      <c r="C27" s="266" t="s">
        <v>280</v>
      </c>
      <c r="D27" s="268">
        <v>1</v>
      </c>
      <c r="E27" s="342"/>
      <c r="F27" s="325">
        <f>D27*E27</f>
        <v>0</v>
      </c>
    </row>
    <row r="28" spans="1:6" ht="45">
      <c r="A28" s="269"/>
      <c r="B28" s="270"/>
      <c r="C28" s="270" t="s">
        <v>281</v>
      </c>
      <c r="D28" s="261"/>
      <c r="E28" s="347"/>
      <c r="F28" s="326"/>
    </row>
    <row r="29" spans="1:6">
      <c r="A29" s="269"/>
      <c r="B29" s="270"/>
      <c r="C29" s="273" t="s">
        <v>284</v>
      </c>
      <c r="D29" s="261"/>
      <c r="E29" s="347"/>
      <c r="F29" s="326"/>
    </row>
    <row r="30" spans="1:6">
      <c r="A30" s="269"/>
      <c r="B30" s="270"/>
      <c r="C30" s="273" t="s">
        <v>282</v>
      </c>
      <c r="D30" s="261"/>
      <c r="E30" s="347"/>
      <c r="F30" s="326"/>
    </row>
    <row r="31" spans="1:6">
      <c r="A31" s="269"/>
      <c r="B31" s="271"/>
      <c r="C31" s="236" t="s">
        <v>273</v>
      </c>
      <c r="D31" s="261"/>
      <c r="E31" s="347"/>
      <c r="F31" s="326"/>
    </row>
    <row r="32" spans="1:6" ht="30">
      <c r="A32" s="265" t="s">
        <v>95</v>
      </c>
      <c r="B32" s="266" t="s">
        <v>30</v>
      </c>
      <c r="C32" s="267" t="s">
        <v>100</v>
      </c>
      <c r="D32" s="268">
        <v>2</v>
      </c>
      <c r="E32" s="342"/>
      <c r="F32" s="325">
        <f>D32*E32</f>
        <v>0</v>
      </c>
    </row>
    <row r="33" spans="1:6" ht="30">
      <c r="A33" s="269"/>
      <c r="B33" s="270"/>
      <c r="C33" s="270" t="s">
        <v>101</v>
      </c>
      <c r="D33" s="261"/>
      <c r="E33" s="347"/>
      <c r="F33" s="326"/>
    </row>
    <row r="34" spans="1:6" ht="30">
      <c r="A34" s="269"/>
      <c r="B34" s="270"/>
      <c r="C34" s="270" t="s">
        <v>285</v>
      </c>
      <c r="D34" s="261"/>
      <c r="E34" s="347"/>
      <c r="F34" s="326"/>
    </row>
    <row r="35" spans="1:6">
      <c r="A35" s="269"/>
      <c r="B35" s="270"/>
      <c r="C35" s="236" t="s">
        <v>273</v>
      </c>
      <c r="D35" s="261"/>
      <c r="E35" s="347"/>
      <c r="F35" s="326"/>
    </row>
    <row r="36" spans="1:6" ht="30">
      <c r="A36" s="265" t="s">
        <v>96</v>
      </c>
      <c r="B36" s="266" t="s">
        <v>30</v>
      </c>
      <c r="C36" s="267" t="s">
        <v>100</v>
      </c>
      <c r="D36" s="268">
        <v>1</v>
      </c>
      <c r="E36" s="342"/>
      <c r="F36" s="325">
        <f>D36*E36</f>
        <v>0</v>
      </c>
    </row>
    <row r="37" spans="1:6" ht="30">
      <c r="A37" s="269"/>
      <c r="B37" s="270"/>
      <c r="C37" s="270" t="s">
        <v>101</v>
      </c>
      <c r="D37" s="261"/>
      <c r="E37" s="347"/>
      <c r="F37" s="326"/>
    </row>
    <row r="38" spans="1:6" ht="30">
      <c r="A38" s="269"/>
      <c r="B38" s="270"/>
      <c r="C38" s="270" t="s">
        <v>286</v>
      </c>
      <c r="D38" s="261"/>
      <c r="E38" s="347"/>
      <c r="F38" s="326"/>
    </row>
    <row r="39" spans="1:6" ht="75">
      <c r="A39" s="265" t="s">
        <v>113</v>
      </c>
      <c r="B39" s="266" t="s">
        <v>114</v>
      </c>
      <c r="C39" s="266" t="s">
        <v>280</v>
      </c>
      <c r="D39" s="268">
        <v>1</v>
      </c>
      <c r="E39" s="343"/>
      <c r="F39" s="327">
        <f>D39*E39</f>
        <v>0</v>
      </c>
    </row>
    <row r="40" spans="1:6">
      <c r="A40" s="269"/>
      <c r="B40" s="270"/>
      <c r="C40" s="270" t="s">
        <v>115</v>
      </c>
      <c r="D40" s="261"/>
      <c r="E40" s="349"/>
      <c r="F40" s="326"/>
    </row>
    <row r="41" spans="1:6">
      <c r="A41" s="269"/>
      <c r="B41" s="270"/>
      <c r="C41" s="270" t="s">
        <v>116</v>
      </c>
      <c r="D41" s="261"/>
      <c r="E41" s="349"/>
      <c r="F41" s="326"/>
    </row>
    <row r="42" spans="1:6">
      <c r="A42" s="269"/>
      <c r="B42" s="270"/>
      <c r="C42" s="270" t="s">
        <v>293</v>
      </c>
      <c r="D42" s="261"/>
      <c r="E42" s="349"/>
      <c r="F42" s="326"/>
    </row>
    <row r="43" spans="1:6">
      <c r="C43" s="236" t="s">
        <v>273</v>
      </c>
      <c r="D43" s="275"/>
      <c r="E43" s="349"/>
      <c r="F43" s="326"/>
    </row>
    <row r="44" spans="1:6" ht="75">
      <c r="A44" s="265" t="s">
        <v>117</v>
      </c>
      <c r="B44" s="266" t="s">
        <v>114</v>
      </c>
      <c r="C44" s="266" t="s">
        <v>280</v>
      </c>
      <c r="D44" s="268">
        <v>1</v>
      </c>
      <c r="E44" s="343"/>
      <c r="F44" s="327">
        <f>D44*E44</f>
        <v>0</v>
      </c>
    </row>
    <row r="45" spans="1:6">
      <c r="A45" s="269"/>
      <c r="B45" s="270"/>
      <c r="C45" s="270" t="s">
        <v>115</v>
      </c>
      <c r="D45" s="261"/>
      <c r="E45" s="349"/>
      <c r="F45" s="326"/>
    </row>
    <row r="46" spans="1:6">
      <c r="A46" s="269"/>
      <c r="B46" s="270"/>
      <c r="C46" s="270" t="s">
        <v>116</v>
      </c>
      <c r="D46" s="261"/>
      <c r="E46" s="349"/>
      <c r="F46" s="326"/>
    </row>
    <row r="47" spans="1:6">
      <c r="A47" s="269"/>
      <c r="B47" s="270"/>
      <c r="C47" s="270" t="s">
        <v>294</v>
      </c>
      <c r="D47" s="261"/>
      <c r="E47" s="349"/>
      <c r="F47" s="326"/>
    </row>
    <row r="48" spans="1:6">
      <c r="C48" s="236" t="s">
        <v>273</v>
      </c>
      <c r="D48" s="275"/>
      <c r="E48" s="349"/>
      <c r="F48" s="326"/>
    </row>
    <row r="49" spans="1:6" ht="75">
      <c r="A49" s="276" t="s">
        <v>118</v>
      </c>
      <c r="B49" s="277" t="s">
        <v>290</v>
      </c>
      <c r="C49" s="266" t="s">
        <v>659</v>
      </c>
      <c r="D49" s="268">
        <v>2</v>
      </c>
      <c r="E49" s="343"/>
      <c r="F49" s="327">
        <f>D49*E49</f>
        <v>0</v>
      </c>
    </row>
    <row r="50" spans="1:6" ht="30">
      <c r="A50" s="278"/>
      <c r="B50" s="279"/>
      <c r="C50" s="270" t="s">
        <v>291</v>
      </c>
      <c r="D50" s="261"/>
      <c r="E50" s="347"/>
      <c r="F50" s="326"/>
    </row>
    <row r="51" spans="1:6">
      <c r="A51" s="278"/>
      <c r="B51" s="279"/>
      <c r="C51" s="270" t="s">
        <v>102</v>
      </c>
      <c r="D51" s="261"/>
      <c r="E51" s="347"/>
      <c r="F51" s="326"/>
    </row>
    <row r="52" spans="1:6">
      <c r="A52" s="278"/>
      <c r="B52" s="279"/>
      <c r="C52" s="273" t="s">
        <v>292</v>
      </c>
      <c r="D52" s="261"/>
      <c r="E52" s="347"/>
      <c r="F52" s="326"/>
    </row>
    <row r="53" spans="1:6">
      <c r="A53" s="278"/>
      <c r="B53" s="279"/>
      <c r="C53" s="236" t="s">
        <v>273</v>
      </c>
      <c r="D53" s="261"/>
      <c r="E53" s="347"/>
      <c r="F53" s="326"/>
    </row>
    <row r="54" spans="1:6">
      <c r="A54" s="278"/>
      <c r="B54" s="279"/>
      <c r="D54" s="261"/>
      <c r="E54" s="347"/>
      <c r="F54" s="326"/>
    </row>
    <row r="55" spans="1:6" ht="45">
      <c r="A55" s="265" t="s">
        <v>6</v>
      </c>
      <c r="B55" s="266" t="s">
        <v>19</v>
      </c>
      <c r="C55" s="280" t="s">
        <v>264</v>
      </c>
      <c r="D55" s="268">
        <v>6</v>
      </c>
      <c r="E55" s="342"/>
      <c r="F55" s="325">
        <f>D55*E55</f>
        <v>0</v>
      </c>
    </row>
    <row r="56" spans="1:6" ht="105">
      <c r="A56" s="269"/>
      <c r="B56" s="270"/>
      <c r="C56" s="270" t="s">
        <v>287</v>
      </c>
      <c r="D56" s="261"/>
      <c r="E56" s="347"/>
      <c r="F56" s="326"/>
    </row>
    <row r="57" spans="1:6">
      <c r="A57" s="269"/>
      <c r="B57" s="270"/>
      <c r="C57" s="270" t="s">
        <v>103</v>
      </c>
      <c r="D57" s="261"/>
      <c r="E57" s="347"/>
      <c r="F57" s="326"/>
    </row>
    <row r="58" spans="1:6">
      <c r="C58" s="273" t="s">
        <v>276</v>
      </c>
      <c r="D58" s="275"/>
      <c r="E58" s="347"/>
      <c r="F58" s="326"/>
    </row>
    <row r="59" spans="1:6" ht="30">
      <c r="A59" s="281" t="s">
        <v>27</v>
      </c>
      <c r="B59" s="266" t="s">
        <v>80</v>
      </c>
      <c r="C59" s="266" t="s">
        <v>526</v>
      </c>
      <c r="D59" s="268">
        <v>3</v>
      </c>
      <c r="E59" s="344"/>
      <c r="F59" s="328">
        <f>D59*E59</f>
        <v>0</v>
      </c>
    </row>
    <row r="60" spans="1:6" ht="210">
      <c r="A60" s="269"/>
      <c r="B60" s="270"/>
      <c r="C60" s="270" t="s">
        <v>527</v>
      </c>
      <c r="D60" s="261"/>
      <c r="E60" s="350"/>
      <c r="F60" s="326"/>
    </row>
    <row r="61" spans="1:6" ht="105">
      <c r="C61" s="270" t="s">
        <v>619</v>
      </c>
      <c r="D61" s="274"/>
      <c r="E61" s="350"/>
      <c r="F61" s="326"/>
    </row>
    <row r="62" spans="1:6" ht="20.25" customHeight="1">
      <c r="C62" s="270" t="s">
        <v>419</v>
      </c>
      <c r="D62" s="274"/>
      <c r="E62" s="350"/>
      <c r="F62" s="326"/>
    </row>
    <row r="63" spans="1:6" ht="20.25" customHeight="1">
      <c r="C63" s="270"/>
      <c r="D63" s="274"/>
      <c r="E63" s="350"/>
      <c r="F63" s="326"/>
    </row>
    <row r="64" spans="1:6" ht="45">
      <c r="A64" s="265" t="s">
        <v>8</v>
      </c>
      <c r="B64" s="266" t="s">
        <v>200</v>
      </c>
      <c r="C64" s="266" t="s">
        <v>215</v>
      </c>
      <c r="D64" s="268">
        <v>12</v>
      </c>
      <c r="E64" s="342"/>
      <c r="F64" s="325">
        <f>D64*E64</f>
        <v>0</v>
      </c>
    </row>
    <row r="65" spans="1:6">
      <c r="A65" s="270"/>
      <c r="B65" s="270"/>
      <c r="C65" s="278" t="s">
        <v>201</v>
      </c>
      <c r="D65" s="261"/>
      <c r="E65" s="347"/>
      <c r="F65" s="326"/>
    </row>
    <row r="66" spans="1:6" ht="69" customHeight="1">
      <c r="A66" s="269"/>
      <c r="B66" s="270"/>
      <c r="D66" s="261"/>
      <c r="E66" s="347"/>
      <c r="F66" s="326"/>
    </row>
    <row r="67" spans="1:6" ht="75">
      <c r="A67" s="265" t="s">
        <v>9</v>
      </c>
      <c r="B67" s="266" t="s">
        <v>21</v>
      </c>
      <c r="C67" s="266" t="s">
        <v>262</v>
      </c>
      <c r="D67" s="268">
        <v>3</v>
      </c>
      <c r="E67" s="342"/>
      <c r="F67" s="325">
        <f>D67*E67</f>
        <v>0</v>
      </c>
    </row>
    <row r="68" spans="1:6" ht="90">
      <c r="A68" s="265"/>
      <c r="B68" s="270"/>
      <c r="C68" s="270" t="s">
        <v>499</v>
      </c>
      <c r="D68" s="261"/>
      <c r="E68" s="347"/>
      <c r="F68" s="326"/>
    </row>
    <row r="69" spans="1:6" s="245" customFormat="1">
      <c r="A69" s="265"/>
      <c r="B69" s="270"/>
      <c r="C69" s="273" t="s">
        <v>104</v>
      </c>
      <c r="D69" s="261"/>
      <c r="E69" s="347"/>
      <c r="F69" s="326"/>
    </row>
    <row r="70" spans="1:6" s="245" customFormat="1">
      <c r="A70" s="265"/>
      <c r="B70" s="270"/>
      <c r="C70" s="273" t="s">
        <v>105</v>
      </c>
      <c r="D70" s="261"/>
      <c r="E70" s="347"/>
      <c r="F70" s="326"/>
    </row>
    <row r="71" spans="1:6" s="245" customFormat="1" ht="60">
      <c r="A71" s="265"/>
      <c r="B71" s="270"/>
      <c r="C71" s="270" t="s">
        <v>288</v>
      </c>
      <c r="D71" s="261"/>
      <c r="E71" s="347"/>
      <c r="F71" s="326"/>
    </row>
    <row r="72" spans="1:6" s="245" customFormat="1">
      <c r="A72" s="265"/>
      <c r="B72" s="270"/>
      <c r="C72" s="273" t="s">
        <v>420</v>
      </c>
      <c r="D72" s="261"/>
      <c r="E72" s="347"/>
      <c r="F72" s="326"/>
    </row>
    <row r="73" spans="1:6" s="245" customFormat="1">
      <c r="A73" s="265"/>
      <c r="B73" s="270"/>
      <c r="C73" s="273" t="s">
        <v>106</v>
      </c>
      <c r="D73" s="261"/>
      <c r="E73" s="347"/>
      <c r="F73" s="326"/>
    </row>
    <row r="74" spans="1:6" s="245" customFormat="1">
      <c r="A74" s="265"/>
      <c r="B74" s="270"/>
      <c r="C74" s="273" t="s">
        <v>107</v>
      </c>
      <c r="D74" s="261"/>
      <c r="E74" s="347"/>
      <c r="F74" s="326"/>
    </row>
    <row r="75" spans="1:6" s="245" customFormat="1">
      <c r="A75" s="265"/>
      <c r="B75" s="270"/>
      <c r="C75" s="273" t="s">
        <v>108</v>
      </c>
      <c r="D75" s="261"/>
      <c r="E75" s="347"/>
      <c r="F75" s="326"/>
    </row>
    <row r="76" spans="1:6" s="245" customFormat="1">
      <c r="A76" s="265"/>
      <c r="B76" s="270"/>
      <c r="C76" s="273" t="s">
        <v>289</v>
      </c>
      <c r="D76" s="261"/>
      <c r="E76" s="347"/>
      <c r="F76" s="326"/>
    </row>
    <row r="77" spans="1:6" s="245" customFormat="1">
      <c r="A77" s="270"/>
      <c r="B77" s="270"/>
      <c r="C77" s="273"/>
      <c r="D77" s="261"/>
      <c r="E77" s="347"/>
      <c r="F77" s="326"/>
    </row>
    <row r="78" spans="1:6" ht="105">
      <c r="A78" s="265" t="s">
        <v>10</v>
      </c>
      <c r="B78" s="266" t="s">
        <v>28</v>
      </c>
      <c r="C78" s="266" t="s">
        <v>263</v>
      </c>
      <c r="D78" s="268">
        <v>3</v>
      </c>
      <c r="E78" s="342"/>
      <c r="F78" s="325">
        <f>D78*E78</f>
        <v>0</v>
      </c>
    </row>
    <row r="79" spans="1:6" ht="90">
      <c r="A79" s="265"/>
      <c r="B79" s="270"/>
      <c r="C79" s="270" t="s">
        <v>499</v>
      </c>
      <c r="D79" s="261"/>
      <c r="E79" s="347"/>
      <c r="F79" s="326"/>
    </row>
    <row r="80" spans="1:6">
      <c r="A80" s="265"/>
      <c r="B80" s="270"/>
      <c r="C80" s="273" t="s">
        <v>104</v>
      </c>
      <c r="D80" s="261"/>
      <c r="E80" s="347"/>
      <c r="F80" s="326"/>
    </row>
    <row r="81" spans="1:10">
      <c r="A81" s="265"/>
      <c r="B81" s="270"/>
      <c r="C81" s="273" t="s">
        <v>105</v>
      </c>
      <c r="D81" s="261"/>
      <c r="E81" s="347"/>
      <c r="F81" s="326" t="s">
        <v>81</v>
      </c>
    </row>
    <row r="82" spans="1:10" ht="30">
      <c r="A82" s="265"/>
      <c r="B82" s="270"/>
      <c r="C82" s="270" t="s">
        <v>109</v>
      </c>
      <c r="D82" s="261"/>
      <c r="E82" s="347"/>
      <c r="F82" s="326"/>
    </row>
    <row r="83" spans="1:10">
      <c r="A83" s="265"/>
      <c r="B83" s="270"/>
      <c r="C83" s="273" t="s">
        <v>421</v>
      </c>
      <c r="D83" s="261"/>
      <c r="E83" s="347"/>
      <c r="F83" s="326"/>
    </row>
    <row r="84" spans="1:10">
      <c r="A84" s="265"/>
      <c r="B84" s="270"/>
      <c r="C84" s="273" t="s">
        <v>110</v>
      </c>
      <c r="D84" s="261"/>
      <c r="E84" s="347"/>
      <c r="F84" s="326"/>
    </row>
    <row r="85" spans="1:10" s="245" customFormat="1">
      <c r="A85" s="265"/>
      <c r="B85" s="270"/>
      <c r="C85" s="273" t="s">
        <v>107</v>
      </c>
      <c r="D85" s="261"/>
      <c r="E85" s="347"/>
      <c r="F85" s="326"/>
    </row>
    <row r="86" spans="1:10" s="245" customFormat="1">
      <c r="A86" s="265"/>
      <c r="B86" s="270"/>
      <c r="C86" s="273" t="s">
        <v>111</v>
      </c>
      <c r="D86" s="261"/>
      <c r="E86" s="347"/>
      <c r="F86" s="326"/>
    </row>
    <row r="87" spans="1:10" s="245" customFormat="1">
      <c r="A87" s="265"/>
      <c r="B87" s="270"/>
      <c r="C87" s="273" t="s">
        <v>29</v>
      </c>
      <c r="D87" s="261"/>
      <c r="E87" s="347"/>
      <c r="F87" s="326"/>
    </row>
    <row r="88" spans="1:10" s="245" customFormat="1">
      <c r="A88" s="269"/>
      <c r="B88" s="270"/>
      <c r="C88" s="236" t="s">
        <v>273</v>
      </c>
      <c r="D88" s="261"/>
      <c r="E88" s="347"/>
      <c r="F88" s="326"/>
    </row>
    <row r="89" spans="1:10" ht="30">
      <c r="A89" s="281" t="s">
        <v>140</v>
      </c>
      <c r="B89" s="266" t="s">
        <v>203</v>
      </c>
      <c r="C89" s="266" t="s">
        <v>204</v>
      </c>
      <c r="D89" s="268">
        <v>3</v>
      </c>
      <c r="E89" s="345"/>
      <c r="F89" s="329">
        <f>D89*E89</f>
        <v>0</v>
      </c>
    </row>
    <row r="90" spans="1:10" ht="30">
      <c r="A90" s="269"/>
      <c r="B90" s="270"/>
      <c r="C90" s="270" t="s">
        <v>205</v>
      </c>
      <c r="D90" s="282"/>
      <c r="E90" s="351"/>
      <c r="F90" s="330"/>
    </row>
    <row r="91" spans="1:10">
      <c r="A91" s="269"/>
      <c r="B91" s="270"/>
      <c r="C91" s="270" t="s">
        <v>206</v>
      </c>
      <c r="D91" s="282"/>
      <c r="E91" s="351"/>
      <c r="F91" s="330"/>
      <c r="G91" s="245"/>
      <c r="H91" s="245"/>
      <c r="I91" s="245"/>
      <c r="J91" s="245"/>
    </row>
    <row r="92" spans="1:10">
      <c r="A92" s="269"/>
      <c r="B92" s="270"/>
      <c r="C92" s="270"/>
      <c r="D92" s="282"/>
      <c r="E92" s="351"/>
      <c r="F92" s="330"/>
      <c r="G92" s="245"/>
      <c r="H92" s="245"/>
      <c r="I92" s="245"/>
      <c r="J92" s="245"/>
    </row>
    <row r="93" spans="1:10" s="245" customFormat="1" ht="75">
      <c r="A93" s="283" t="s">
        <v>681</v>
      </c>
      <c r="B93" s="266" t="s">
        <v>226</v>
      </c>
      <c r="C93" s="284" t="s">
        <v>333</v>
      </c>
      <c r="D93" s="268">
        <v>30</v>
      </c>
      <c r="E93" s="342"/>
      <c r="F93" s="325">
        <f>D93*E93</f>
        <v>0</v>
      </c>
    </row>
    <row r="94" spans="1:10" s="245" customFormat="1" ht="45">
      <c r="A94" s="285"/>
      <c r="B94" s="270"/>
      <c r="C94" s="286" t="s">
        <v>152</v>
      </c>
      <c r="D94" s="287"/>
      <c r="E94" s="338"/>
      <c r="F94" s="331"/>
    </row>
    <row r="95" spans="1:10" s="245" customFormat="1" ht="30">
      <c r="A95" s="285"/>
      <c r="B95" s="270"/>
      <c r="C95" s="288" t="s">
        <v>334</v>
      </c>
      <c r="D95" s="287"/>
      <c r="E95" s="338"/>
      <c r="F95" s="331"/>
    </row>
    <row r="96" spans="1:10" s="245" customFormat="1">
      <c r="A96" s="285"/>
      <c r="B96" s="270"/>
      <c r="C96" s="289" t="s">
        <v>652</v>
      </c>
      <c r="D96" s="287"/>
      <c r="E96" s="338"/>
      <c r="F96" s="331"/>
    </row>
    <row r="97" spans="1:6" s="245" customFormat="1">
      <c r="A97" s="285"/>
      <c r="B97" s="270"/>
      <c r="C97" s="286"/>
      <c r="D97" s="287"/>
      <c r="E97" s="338"/>
      <c r="F97" s="331"/>
    </row>
    <row r="98" spans="1:6" s="245" customFormat="1" ht="75">
      <c r="A98" s="283" t="s">
        <v>682</v>
      </c>
      <c r="B98" s="266" t="s">
        <v>227</v>
      </c>
      <c r="C98" s="290" t="s">
        <v>153</v>
      </c>
      <c r="D98" s="268">
        <v>15</v>
      </c>
      <c r="E98" s="342"/>
      <c r="F98" s="325">
        <f>D98*E98</f>
        <v>0</v>
      </c>
    </row>
    <row r="99" spans="1:6" s="245" customFormat="1">
      <c r="A99" s="291"/>
      <c r="B99" s="254"/>
      <c r="C99" s="289" t="s">
        <v>652</v>
      </c>
      <c r="D99" s="287"/>
      <c r="E99" s="306"/>
      <c r="F99" s="332"/>
    </row>
    <row r="100" spans="1:6" s="245" customFormat="1">
      <c r="A100" s="292" t="s">
        <v>712</v>
      </c>
      <c r="B100" s="293" t="s">
        <v>162</v>
      </c>
      <c r="C100" s="294" t="s">
        <v>230</v>
      </c>
      <c r="D100" s="295">
        <v>18</v>
      </c>
      <c r="E100" s="342"/>
      <c r="F100" s="325">
        <f>D100*E100</f>
        <v>0</v>
      </c>
    </row>
    <row r="101" spans="1:6" s="245" customFormat="1" ht="17.25">
      <c r="A101" s="285"/>
      <c r="B101" s="270"/>
      <c r="C101" s="286" t="s">
        <v>164</v>
      </c>
      <c r="D101" s="261"/>
      <c r="E101" s="306"/>
      <c r="F101" s="332"/>
    </row>
    <row r="102" spans="1:6" s="245" customFormat="1">
      <c r="A102" s="285"/>
      <c r="B102" s="270"/>
      <c r="C102" s="296" t="s">
        <v>229</v>
      </c>
      <c r="D102" s="261"/>
      <c r="E102" s="306"/>
      <c r="F102" s="332"/>
    </row>
    <row r="103" spans="1:6" s="245" customFormat="1">
      <c r="A103" s="285"/>
      <c r="B103" s="270"/>
      <c r="C103" s="296"/>
      <c r="D103" s="261"/>
      <c r="E103" s="306"/>
      <c r="F103" s="332"/>
    </row>
    <row r="104" spans="1:6" s="245" customFormat="1">
      <c r="A104" s="285"/>
      <c r="B104" s="270"/>
      <c r="C104" s="297" t="s">
        <v>654</v>
      </c>
      <c r="D104" s="261"/>
      <c r="E104" s="306"/>
      <c r="F104" s="332"/>
    </row>
    <row r="105" spans="1:6" s="245" customFormat="1">
      <c r="A105" s="285"/>
      <c r="B105" s="270"/>
      <c r="C105" s="296"/>
      <c r="D105" s="261"/>
      <c r="E105" s="306"/>
      <c r="F105" s="332"/>
    </row>
    <row r="106" spans="1:6" s="245" customFormat="1">
      <c r="A106" s="285"/>
      <c r="B106" s="270"/>
      <c r="C106" s="296"/>
      <c r="D106" s="261"/>
      <c r="E106" s="306"/>
      <c r="F106" s="332"/>
    </row>
    <row r="107" spans="1:6" s="245" customFormat="1">
      <c r="A107" s="292" t="s">
        <v>713</v>
      </c>
      <c r="B107" s="293" t="s">
        <v>162</v>
      </c>
      <c r="C107" s="294" t="s">
        <v>163</v>
      </c>
      <c r="D107" s="295">
        <v>27</v>
      </c>
      <c r="E107" s="342"/>
      <c r="F107" s="325">
        <f>D107*E107</f>
        <v>0</v>
      </c>
    </row>
    <row r="108" spans="1:6" s="245" customFormat="1" ht="17.25">
      <c r="A108" s="285"/>
      <c r="B108" s="270"/>
      <c r="C108" s="286" t="s">
        <v>164</v>
      </c>
      <c r="D108" s="261"/>
      <c r="E108" s="306"/>
      <c r="F108" s="332"/>
    </row>
    <row r="109" spans="1:6" s="245" customFormat="1">
      <c r="A109" s="285"/>
      <c r="B109" s="270"/>
      <c r="C109" s="298" t="s">
        <v>338</v>
      </c>
      <c r="D109" s="261"/>
      <c r="E109" s="306"/>
      <c r="F109" s="332"/>
    </row>
    <row r="110" spans="1:6" s="245" customFormat="1">
      <c r="A110" s="285"/>
      <c r="B110" s="270"/>
      <c r="C110" s="296"/>
      <c r="D110" s="261"/>
      <c r="E110" s="306"/>
      <c r="F110" s="332"/>
    </row>
    <row r="111" spans="1:6" s="245" customFormat="1">
      <c r="A111" s="285"/>
      <c r="B111" s="270"/>
      <c r="C111" s="297" t="s">
        <v>654</v>
      </c>
      <c r="D111" s="261"/>
      <c r="E111" s="306"/>
      <c r="F111" s="332"/>
    </row>
    <row r="112" spans="1:6" s="245" customFormat="1">
      <c r="A112" s="285"/>
      <c r="B112" s="270"/>
      <c r="C112" s="296"/>
      <c r="D112" s="261"/>
      <c r="E112" s="306"/>
      <c r="F112" s="332"/>
    </row>
    <row r="113" spans="1:6" s="245" customFormat="1">
      <c r="A113" s="285"/>
      <c r="B113" s="270"/>
      <c r="C113" s="296"/>
      <c r="D113" s="261"/>
      <c r="E113" s="306"/>
      <c r="F113" s="332"/>
    </row>
    <row r="114" spans="1:6" s="245" customFormat="1">
      <c r="A114" s="292" t="s">
        <v>714</v>
      </c>
      <c r="B114" s="293" t="s">
        <v>166</v>
      </c>
      <c r="C114" s="294" t="s">
        <v>615</v>
      </c>
      <c r="D114" s="295">
        <v>51</v>
      </c>
      <c r="E114" s="342"/>
      <c r="F114" s="325">
        <f>D114*E114</f>
        <v>0</v>
      </c>
    </row>
    <row r="115" spans="1:6" s="245" customFormat="1" ht="32.25">
      <c r="A115" s="285"/>
      <c r="B115" s="270"/>
      <c r="C115" s="286" t="s">
        <v>167</v>
      </c>
      <c r="D115" s="261"/>
      <c r="E115" s="306"/>
      <c r="F115" s="332"/>
    </row>
    <row r="116" spans="1:6" s="245" customFormat="1">
      <c r="A116" s="285"/>
      <c r="B116" s="270"/>
      <c r="C116" s="296" t="s">
        <v>165</v>
      </c>
      <c r="D116" s="261"/>
      <c r="E116" s="306"/>
      <c r="F116" s="332"/>
    </row>
    <row r="117" spans="1:6" s="245" customFormat="1">
      <c r="A117" s="285"/>
      <c r="B117" s="270"/>
      <c r="C117" s="296"/>
      <c r="D117" s="261"/>
      <c r="E117" s="306"/>
      <c r="F117" s="332"/>
    </row>
    <row r="118" spans="1:6" s="245" customFormat="1">
      <c r="A118" s="285"/>
      <c r="B118" s="270"/>
      <c r="C118" s="297" t="s">
        <v>654</v>
      </c>
      <c r="D118" s="261"/>
      <c r="E118" s="306"/>
      <c r="F118" s="332"/>
    </row>
    <row r="119" spans="1:6" s="245" customFormat="1">
      <c r="A119" s="285"/>
      <c r="B119" s="270"/>
      <c r="C119" s="296"/>
      <c r="D119" s="261"/>
      <c r="E119" s="306"/>
      <c r="F119" s="332"/>
    </row>
    <row r="120" spans="1:6" s="245" customFormat="1">
      <c r="A120" s="291"/>
      <c r="B120" s="270"/>
      <c r="C120" s="299"/>
      <c r="D120" s="261"/>
      <c r="E120" s="306"/>
      <c r="F120" s="332"/>
    </row>
    <row r="121" spans="1:6">
      <c r="A121" s="274"/>
      <c r="B121" s="251"/>
      <c r="C121" s="300"/>
      <c r="D121" s="275"/>
      <c r="E121" s="251"/>
      <c r="F121" s="322"/>
    </row>
    <row r="122" spans="1:6" s="245" customFormat="1">
      <c r="A122" s="254"/>
      <c r="B122" s="254"/>
      <c r="C122" s="301"/>
      <c r="D122" s="287"/>
      <c r="E122" s="306"/>
      <c r="F122" s="332"/>
    </row>
    <row r="123" spans="1:6" s="245" customFormat="1" ht="30">
      <c r="A123" s="265" t="s">
        <v>9</v>
      </c>
      <c r="B123" s="266" t="s">
        <v>22</v>
      </c>
      <c r="C123" s="266" t="s">
        <v>82</v>
      </c>
      <c r="D123" s="268">
        <v>12</v>
      </c>
      <c r="E123" s="342"/>
      <c r="F123" s="325">
        <f>D123*E123</f>
        <v>0</v>
      </c>
    </row>
    <row r="124" spans="1:6" s="245" customFormat="1" ht="90">
      <c r="A124" s="265"/>
      <c r="B124" s="270"/>
      <c r="C124" s="270" t="s">
        <v>84</v>
      </c>
      <c r="D124" s="261"/>
      <c r="E124" s="347"/>
      <c r="F124" s="326"/>
    </row>
    <row r="125" spans="1:6" s="245" customFormat="1">
      <c r="A125" s="265"/>
      <c r="B125" s="270"/>
      <c r="C125" s="273" t="s">
        <v>85</v>
      </c>
      <c r="D125" s="261"/>
      <c r="E125" s="347"/>
      <c r="F125" s="326"/>
    </row>
    <row r="126" spans="1:6" s="245" customFormat="1">
      <c r="A126" s="265"/>
      <c r="B126" s="270"/>
      <c r="C126" s="273" t="s">
        <v>86</v>
      </c>
      <c r="D126" s="261"/>
      <c r="E126" s="347"/>
      <c r="F126" s="326"/>
    </row>
    <row r="127" spans="1:6" s="245" customFormat="1">
      <c r="A127" s="265"/>
      <c r="B127" s="270"/>
      <c r="C127" s="273" t="s">
        <v>87</v>
      </c>
      <c r="D127" s="261"/>
      <c r="E127" s="347"/>
      <c r="F127" s="326"/>
    </row>
    <row r="128" spans="1:6">
      <c r="A128" s="265"/>
      <c r="B128" s="270"/>
      <c r="C128" s="273" t="s">
        <v>83</v>
      </c>
      <c r="D128" s="261"/>
      <c r="E128" s="347"/>
      <c r="F128" s="326"/>
    </row>
    <row r="129" spans="1:6">
      <c r="A129" s="269"/>
      <c r="B129" s="270"/>
      <c r="C129" s="236" t="s">
        <v>273</v>
      </c>
      <c r="D129" s="261"/>
      <c r="E129" s="347"/>
      <c r="F129" s="326"/>
    </row>
    <row r="130" spans="1:6" ht="45">
      <c r="A130" s="265" t="s">
        <v>9</v>
      </c>
      <c r="B130" s="266" t="s">
        <v>23</v>
      </c>
      <c r="C130" s="266" t="s">
        <v>198</v>
      </c>
      <c r="D130" s="268">
        <v>12</v>
      </c>
      <c r="E130" s="342"/>
      <c r="F130" s="325">
        <f>D130*E130</f>
        <v>0</v>
      </c>
    </row>
    <row r="131" spans="1:6" ht="60">
      <c r="A131" s="265"/>
      <c r="B131" s="270"/>
      <c r="C131" s="270" t="s">
        <v>199</v>
      </c>
      <c r="D131" s="261"/>
      <c r="E131" s="347"/>
      <c r="F131" s="326"/>
    </row>
    <row r="132" spans="1:6" ht="14.25" customHeight="1">
      <c r="A132" s="265"/>
      <c r="B132" s="270"/>
      <c r="C132" s="273" t="s">
        <v>24</v>
      </c>
      <c r="D132" s="261"/>
      <c r="E132" s="347"/>
      <c r="F132" s="326"/>
    </row>
    <row r="133" spans="1:6">
      <c r="A133" s="265"/>
      <c r="B133" s="270"/>
      <c r="C133" s="273" t="s">
        <v>197</v>
      </c>
      <c r="D133" s="261"/>
      <c r="E133" s="347"/>
      <c r="F133" s="326"/>
    </row>
    <row r="134" spans="1:6">
      <c r="A134" s="269"/>
      <c r="B134" s="271"/>
      <c r="C134" s="273"/>
      <c r="D134" s="261"/>
      <c r="E134" s="306"/>
      <c r="F134" s="322"/>
    </row>
    <row r="135" spans="1:6" ht="45">
      <c r="A135" s="276"/>
      <c r="B135" s="277" t="s">
        <v>506</v>
      </c>
      <c r="C135" s="266" t="s">
        <v>507</v>
      </c>
      <c r="D135" s="268">
        <v>15</v>
      </c>
      <c r="E135" s="343"/>
      <c r="F135" s="327">
        <f>D135*E135</f>
        <v>0</v>
      </c>
    </row>
    <row r="136" spans="1:6" s="245" customFormat="1">
      <c r="A136" s="254"/>
      <c r="B136" s="254"/>
      <c r="C136" s="301"/>
      <c r="D136" s="287"/>
      <c r="E136" s="306"/>
      <c r="F136" s="332"/>
    </row>
    <row r="137" spans="1:6">
      <c r="A137" s="269"/>
      <c r="B137" s="302"/>
      <c r="C137" s="236" t="s">
        <v>273</v>
      </c>
      <c r="D137" s="261"/>
      <c r="E137" s="347"/>
      <c r="F137" s="326"/>
    </row>
    <row r="138" spans="1:6">
      <c r="A138" s="278"/>
      <c r="B138" s="279"/>
      <c r="D138" s="261"/>
      <c r="E138" s="347"/>
      <c r="F138" s="326"/>
    </row>
    <row r="139" spans="1:6">
      <c r="A139" s="303" t="s">
        <v>219</v>
      </c>
      <c r="B139" s="304"/>
      <c r="C139" s="254"/>
      <c r="D139" s="261"/>
      <c r="E139" s="251"/>
      <c r="F139" s="322"/>
    </row>
    <row r="140" spans="1:6">
      <c r="A140" s="256"/>
      <c r="B140" s="304"/>
      <c r="C140" s="254"/>
      <c r="D140" s="261"/>
      <c r="E140" s="254"/>
      <c r="F140" s="322"/>
    </row>
    <row r="141" spans="1:6">
      <c r="D141" s="305"/>
      <c r="E141" s="352"/>
      <c r="F141" s="324"/>
    </row>
    <row r="142" spans="1:6">
      <c r="A142" s="265"/>
      <c r="B142" s="266" t="s">
        <v>220</v>
      </c>
      <c r="C142" s="267"/>
      <c r="D142" s="268">
        <v>7</v>
      </c>
      <c r="E142" s="346"/>
      <c r="F142" s="333">
        <f>D142*E142</f>
        <v>0</v>
      </c>
    </row>
    <row r="143" spans="1:6">
      <c r="A143" s="269"/>
      <c r="B143" s="306"/>
      <c r="C143" s="270"/>
      <c r="D143" s="261"/>
      <c r="E143" s="338"/>
      <c r="F143" s="322"/>
    </row>
    <row r="144" spans="1:6">
      <c r="A144" s="265"/>
      <c r="B144" s="307" t="s">
        <v>222</v>
      </c>
      <c r="C144" s="267" t="s">
        <v>307</v>
      </c>
      <c r="D144" s="268">
        <v>38</v>
      </c>
      <c r="E144" s="346"/>
      <c r="F144" s="333">
        <f>D144*E144</f>
        <v>0</v>
      </c>
    </row>
    <row r="145" spans="1:6">
      <c r="A145" s="269"/>
      <c r="B145" s="270"/>
      <c r="C145" s="270"/>
      <c r="D145" s="287"/>
      <c r="E145" s="338"/>
      <c r="F145" s="322"/>
    </row>
    <row r="146" spans="1:6" ht="96.75">
      <c r="A146" s="281"/>
      <c r="B146" s="266" t="s">
        <v>223</v>
      </c>
      <c r="C146" s="308" t="s">
        <v>306</v>
      </c>
      <c r="D146" s="268">
        <v>20.5</v>
      </c>
      <c r="E146" s="346"/>
      <c r="F146" s="327">
        <f>D146*E146</f>
        <v>0</v>
      </c>
    </row>
    <row r="147" spans="1:6">
      <c r="A147" s="254"/>
      <c r="B147" s="302"/>
      <c r="C147" s="309"/>
      <c r="D147" s="310"/>
      <c r="E147" s="353"/>
      <c r="F147" s="334"/>
    </row>
    <row r="148" spans="1:6">
      <c r="A148" s="281"/>
      <c r="B148" s="308" t="s">
        <v>485</v>
      </c>
      <c r="C148" s="311"/>
      <c r="D148" s="268">
        <v>1</v>
      </c>
      <c r="E148" s="346"/>
      <c r="F148" s="333">
        <f>D148*E148</f>
        <v>0</v>
      </c>
    </row>
    <row r="149" spans="1:6">
      <c r="A149" s="254"/>
      <c r="B149" s="270"/>
      <c r="C149" s="312"/>
      <c r="D149" s="313"/>
      <c r="E149" s="354"/>
      <c r="F149" s="332"/>
    </row>
    <row r="150" spans="1:6">
      <c r="A150" s="281"/>
      <c r="B150" s="308" t="s">
        <v>224</v>
      </c>
      <c r="C150" s="311"/>
      <c r="D150" s="268">
        <v>1</v>
      </c>
      <c r="E150" s="346"/>
      <c r="F150" s="333">
        <f>D150*E150</f>
        <v>0</v>
      </c>
    </row>
    <row r="151" spans="1:6">
      <c r="A151" s="269"/>
      <c r="B151" s="302"/>
      <c r="C151" s="309"/>
      <c r="D151" s="310"/>
      <c r="E151" s="338"/>
      <c r="F151" s="322"/>
    </row>
    <row r="152" spans="1:6">
      <c r="A152" s="281"/>
      <c r="B152" s="308" t="s">
        <v>225</v>
      </c>
      <c r="C152" s="311"/>
      <c r="D152" s="268">
        <v>1</v>
      </c>
      <c r="E152" s="346"/>
      <c r="F152" s="333">
        <f>D152*E152</f>
        <v>0</v>
      </c>
    </row>
    <row r="153" spans="1:6" ht="15.75" thickBot="1">
      <c r="A153" s="314"/>
      <c r="B153" s="315"/>
      <c r="C153" s="316"/>
      <c r="D153" s="317"/>
      <c r="E153" s="355"/>
      <c r="F153" s="335"/>
    </row>
    <row r="154" spans="1:6">
      <c r="A154" s="269"/>
      <c r="B154" s="302"/>
      <c r="C154" s="309"/>
      <c r="D154" s="318"/>
      <c r="E154" s="338"/>
      <c r="F154" s="336"/>
    </row>
    <row r="155" spans="1:6" ht="15.75" thickBot="1">
      <c r="A155" s="236" t="s">
        <v>112</v>
      </c>
    </row>
    <row r="156" spans="1:6" ht="19.5" thickBot="1">
      <c r="A156" s="319"/>
      <c r="B156" s="319" t="s">
        <v>211</v>
      </c>
      <c r="C156" s="319"/>
      <c r="D156" s="320"/>
      <c r="E156" s="339"/>
      <c r="F156" s="337">
        <f>SUM(F9:F152)</f>
        <v>0</v>
      </c>
    </row>
  </sheetData>
  <sheetProtection password="CC5B" sheet="1" objects="1" scenarios="1"/>
  <pageMargins left="0.70866141732283472" right="0.70866141732283472" top="0.78740157480314965" bottom="0.78740157480314965" header="0.31496062992125984" footer="0.31496062992125984"/>
  <pageSetup paperSize="9" fitToHeight="0" orientation="landscape"/>
  <headerFooter>
    <oddFooter xml:space="preserve">&amp;C&amp;P&amp;R
</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FF0000"/>
    <pageSetUpPr fitToPage="1"/>
  </sheetPr>
  <dimension ref="A2:K99"/>
  <sheetViews>
    <sheetView topLeftCell="A69" zoomScale="125" zoomScaleNormal="125" zoomScalePageLayoutView="125" workbookViewId="0">
      <selection activeCell="D77" sqref="D77"/>
    </sheetView>
  </sheetViews>
  <sheetFormatPr defaultColWidth="8.85546875" defaultRowHeight="15"/>
  <cols>
    <col min="1" max="1" width="7" style="236" customWidth="1"/>
    <col min="2" max="2" width="34.140625" style="236" customWidth="1"/>
    <col min="3" max="3" width="59.28515625" style="236" customWidth="1"/>
    <col min="4" max="4" width="8.85546875" style="250"/>
    <col min="5" max="5" width="19.42578125" style="236" customWidth="1"/>
    <col min="6" max="6" width="24.42578125" style="321" customWidth="1"/>
    <col min="7" max="16384" width="8.85546875" style="236"/>
  </cols>
  <sheetData>
    <row r="2" spans="1:6">
      <c r="A2" s="236" t="s">
        <v>15</v>
      </c>
    </row>
    <row r="3" spans="1:6">
      <c r="D3" s="236"/>
    </row>
    <row r="4" spans="1:6" ht="15.75" thickBot="1">
      <c r="D4" s="258"/>
      <c r="E4" s="258"/>
      <c r="F4" s="358"/>
    </row>
    <row r="5" spans="1:6">
      <c r="C5" s="251"/>
      <c r="D5" s="275"/>
      <c r="E5" s="251"/>
      <c r="F5" s="322"/>
    </row>
    <row r="6" spans="1:6">
      <c r="A6" s="303" t="s">
        <v>208</v>
      </c>
      <c r="B6" s="304"/>
      <c r="C6" s="254"/>
      <c r="D6" s="263" t="s">
        <v>3</v>
      </c>
      <c r="E6" s="257" t="s">
        <v>74</v>
      </c>
      <c r="F6" s="359" t="s">
        <v>75</v>
      </c>
    </row>
    <row r="7" spans="1:6" ht="15.75" thickBot="1">
      <c r="A7" s="256" t="s">
        <v>209</v>
      </c>
      <c r="B7" s="304"/>
      <c r="C7" s="254"/>
      <c r="D7" s="275"/>
      <c r="E7" s="251"/>
      <c r="F7" s="322"/>
    </row>
    <row r="8" spans="1:6" ht="38.25" customHeight="1">
      <c r="A8" s="360" t="s">
        <v>2</v>
      </c>
      <c r="B8" s="361" t="s">
        <v>210</v>
      </c>
      <c r="C8" s="362" t="s">
        <v>415</v>
      </c>
      <c r="D8" s="268">
        <v>80</v>
      </c>
      <c r="E8" s="390"/>
      <c r="F8" s="327">
        <f>D8*E8</f>
        <v>0</v>
      </c>
    </row>
    <row r="9" spans="1:6" ht="60">
      <c r="A9" s="285"/>
      <c r="B9" s="270"/>
      <c r="C9" s="288" t="s">
        <v>416</v>
      </c>
      <c r="D9" s="261"/>
      <c r="E9" s="347"/>
      <c r="F9" s="326"/>
    </row>
    <row r="10" spans="1:6">
      <c r="A10" s="285"/>
      <c r="B10" s="364"/>
      <c r="C10" s="298"/>
      <c r="D10" s="261"/>
      <c r="E10" s="347"/>
      <c r="F10" s="326"/>
    </row>
    <row r="11" spans="1:6" ht="111.75" customHeight="1">
      <c r="A11" s="285"/>
      <c r="B11" s="364"/>
      <c r="C11" s="298"/>
      <c r="D11" s="261"/>
      <c r="E11" s="347"/>
      <c r="F11" s="326"/>
    </row>
    <row r="12" spans="1:6" ht="30">
      <c r="A12" s="365" t="s">
        <v>4</v>
      </c>
      <c r="B12" s="266" t="s">
        <v>437</v>
      </c>
      <c r="C12" s="284" t="s">
        <v>440</v>
      </c>
      <c r="D12" s="268">
        <v>33</v>
      </c>
      <c r="E12" s="390"/>
      <c r="F12" s="327">
        <f>D12*E12</f>
        <v>0</v>
      </c>
    </row>
    <row r="13" spans="1:6" ht="45">
      <c r="A13" s="285"/>
      <c r="B13" s="270"/>
      <c r="C13" s="288" t="s">
        <v>441</v>
      </c>
      <c r="D13" s="261"/>
      <c r="E13" s="347"/>
      <c r="F13" s="326"/>
    </row>
    <row r="14" spans="1:6">
      <c r="A14" s="285"/>
      <c r="B14" s="364"/>
      <c r="C14" s="298" t="s">
        <v>439</v>
      </c>
      <c r="D14" s="261"/>
      <c r="E14" s="347"/>
      <c r="F14" s="326"/>
    </row>
    <row r="15" spans="1:6">
      <c r="A15" s="274"/>
      <c r="B15" s="251"/>
      <c r="C15" s="366"/>
      <c r="D15" s="275"/>
      <c r="E15" s="348"/>
      <c r="F15" s="326"/>
    </row>
    <row r="16" spans="1:6">
      <c r="A16" s="285"/>
      <c r="B16" s="270"/>
      <c r="C16" s="298" t="s">
        <v>434</v>
      </c>
      <c r="D16" s="261"/>
      <c r="E16" s="306"/>
      <c r="F16" s="322"/>
    </row>
    <row r="17" spans="1:11" ht="30">
      <c r="A17" s="365" t="s">
        <v>8</v>
      </c>
      <c r="B17" s="266" t="s">
        <v>438</v>
      </c>
      <c r="C17" s="284" t="s">
        <v>436</v>
      </c>
      <c r="D17" s="268">
        <v>12</v>
      </c>
      <c r="E17" s="390"/>
      <c r="F17" s="327">
        <f>D17*E17</f>
        <v>0</v>
      </c>
    </row>
    <row r="18" spans="1:11">
      <c r="A18" s="274"/>
      <c r="B18" s="251"/>
      <c r="C18" s="298"/>
      <c r="D18" s="275"/>
      <c r="E18" s="251"/>
      <c r="F18" s="322"/>
    </row>
    <row r="19" spans="1:11">
      <c r="A19" s="365" t="s">
        <v>9</v>
      </c>
      <c r="B19" s="266" t="s">
        <v>463</v>
      </c>
      <c r="C19" s="294"/>
      <c r="D19" s="268">
        <v>1</v>
      </c>
      <c r="E19" s="391"/>
      <c r="F19" s="367">
        <f>D19*E19</f>
        <v>0</v>
      </c>
    </row>
    <row r="20" spans="1:11" ht="30">
      <c r="A20" s="285"/>
      <c r="B20" s="368"/>
      <c r="C20" s="288" t="s">
        <v>482</v>
      </c>
      <c r="D20" s="369"/>
      <c r="E20" s="370"/>
      <c r="F20" s="371"/>
    </row>
    <row r="21" spans="1:11">
      <c r="A21" s="285"/>
      <c r="B21" s="368"/>
      <c r="C21" s="298" t="s">
        <v>481</v>
      </c>
      <c r="D21" s="369"/>
      <c r="E21" s="370"/>
      <c r="F21" s="371"/>
    </row>
    <row r="22" spans="1:11">
      <c r="A22" s="285"/>
      <c r="B22" s="368"/>
      <c r="C22" s="296"/>
      <c r="D22" s="369"/>
      <c r="E22" s="370"/>
      <c r="F22" s="371"/>
    </row>
    <row r="23" spans="1:11" ht="45">
      <c r="A23" s="365" t="s">
        <v>10</v>
      </c>
      <c r="B23" s="266" t="s">
        <v>479</v>
      </c>
      <c r="C23" s="284" t="s">
        <v>480</v>
      </c>
      <c r="D23" s="268">
        <v>1</v>
      </c>
      <c r="E23" s="391"/>
      <c r="F23" s="367">
        <f>D23*E23</f>
        <v>0</v>
      </c>
    </row>
    <row r="24" spans="1:11">
      <c r="A24" s="285"/>
      <c r="B24" s="368"/>
      <c r="C24" s="372"/>
      <c r="D24" s="369"/>
      <c r="E24" s="370"/>
      <c r="F24" s="371"/>
    </row>
    <row r="25" spans="1:11" ht="60">
      <c r="A25" s="365" t="s">
        <v>5</v>
      </c>
      <c r="B25" s="266" t="s">
        <v>505</v>
      </c>
      <c r="C25" s="284" t="s">
        <v>256</v>
      </c>
      <c r="D25" s="268">
        <v>3</v>
      </c>
      <c r="E25" s="390"/>
      <c r="F25" s="327">
        <f>D25*E25</f>
        <v>0</v>
      </c>
      <c r="G25" s="245"/>
      <c r="H25" s="245"/>
      <c r="I25" s="245"/>
      <c r="J25" s="245"/>
      <c r="K25" s="245"/>
    </row>
    <row r="26" spans="1:11">
      <c r="A26" s="285"/>
      <c r="B26" s="270"/>
      <c r="C26" s="288" t="s">
        <v>20</v>
      </c>
      <c r="D26" s="261"/>
      <c r="E26" s="306"/>
      <c r="F26" s="322"/>
    </row>
    <row r="27" spans="1:11" ht="30">
      <c r="A27" s="285"/>
      <c r="B27" s="364"/>
      <c r="C27" s="288" t="s">
        <v>255</v>
      </c>
      <c r="D27" s="261"/>
      <c r="E27" s="306"/>
      <c r="F27" s="322"/>
    </row>
    <row r="28" spans="1:11">
      <c r="A28" s="291"/>
      <c r="B28" s="254"/>
      <c r="C28" s="372"/>
      <c r="D28" s="261"/>
      <c r="E28" s="251"/>
      <c r="F28" s="322"/>
    </row>
    <row r="29" spans="1:11">
      <c r="A29" s="285"/>
      <c r="B29" s="364"/>
      <c r="C29" s="298"/>
      <c r="D29" s="261"/>
      <c r="E29" s="306"/>
      <c r="F29" s="322"/>
    </row>
    <row r="30" spans="1:11" ht="60">
      <c r="A30" s="365" t="s">
        <v>27</v>
      </c>
      <c r="B30" s="266" t="s">
        <v>464</v>
      </c>
      <c r="C30" s="284" t="s">
        <v>435</v>
      </c>
      <c r="D30" s="268">
        <v>12</v>
      </c>
      <c r="E30" s="390"/>
      <c r="F30" s="327">
        <f>D30*E30</f>
        <v>0</v>
      </c>
    </row>
    <row r="31" spans="1:11">
      <c r="A31" s="285"/>
      <c r="B31" s="266"/>
      <c r="C31" s="284"/>
      <c r="D31" s="373"/>
      <c r="E31" s="363"/>
      <c r="F31" s="327"/>
    </row>
    <row r="32" spans="1:11">
      <c r="A32" s="365" t="s">
        <v>11</v>
      </c>
      <c r="B32" s="266" t="s">
        <v>605</v>
      </c>
      <c r="C32" s="374" t="s">
        <v>532</v>
      </c>
      <c r="D32" s="268">
        <v>1</v>
      </c>
      <c r="E32" s="343"/>
      <c r="F32" s="327">
        <f>D32*E32</f>
        <v>0</v>
      </c>
    </row>
    <row r="33" spans="1:6" ht="135">
      <c r="A33" s="285"/>
      <c r="B33" s="270"/>
      <c r="C33" s="288" t="s">
        <v>533</v>
      </c>
      <c r="D33" s="261"/>
      <c r="E33" s="306"/>
      <c r="F33" s="322"/>
    </row>
    <row r="34" spans="1:6">
      <c r="A34" s="285"/>
      <c r="B34" s="364"/>
      <c r="C34" s="298" t="s">
        <v>76</v>
      </c>
      <c r="D34" s="261"/>
      <c r="E34" s="306"/>
      <c r="F34" s="322"/>
    </row>
    <row r="35" spans="1:6">
      <c r="A35" s="285"/>
      <c r="B35" s="364"/>
      <c r="C35" s="366" t="s">
        <v>273</v>
      </c>
      <c r="D35" s="261"/>
      <c r="E35" s="306"/>
      <c r="F35" s="322"/>
    </row>
    <row r="36" spans="1:6" ht="45">
      <c r="A36" s="283" t="s">
        <v>12</v>
      </c>
      <c r="B36" s="266" t="s">
        <v>483</v>
      </c>
      <c r="C36" s="284" t="s">
        <v>537</v>
      </c>
      <c r="D36" s="268">
        <v>1</v>
      </c>
      <c r="E36" s="392"/>
      <c r="F36" s="375">
        <f>D36*E36</f>
        <v>0</v>
      </c>
    </row>
    <row r="37" spans="1:6" ht="166.5" customHeight="1">
      <c r="A37" s="285"/>
      <c r="B37" s="270"/>
      <c r="C37" s="288" t="s">
        <v>302</v>
      </c>
      <c r="D37" s="261"/>
      <c r="E37" s="350"/>
      <c r="F37" s="326"/>
    </row>
    <row r="38" spans="1:6" ht="30">
      <c r="A38" s="285"/>
      <c r="B38" s="270"/>
      <c r="C38" s="288" t="s">
        <v>313</v>
      </c>
      <c r="D38" s="261"/>
      <c r="E38" s="350"/>
      <c r="F38" s="326"/>
    </row>
    <row r="39" spans="1:6" ht="30">
      <c r="A39" s="285"/>
      <c r="B39" s="270"/>
      <c r="C39" s="288" t="s">
        <v>305</v>
      </c>
      <c r="D39" s="261"/>
      <c r="E39" s="350"/>
      <c r="F39" s="326"/>
    </row>
    <row r="40" spans="1:6">
      <c r="A40" s="285"/>
      <c r="B40" s="270"/>
      <c r="C40" s="366"/>
      <c r="D40" s="261"/>
      <c r="E40" s="350"/>
      <c r="F40" s="326"/>
    </row>
    <row r="41" spans="1:6" ht="45">
      <c r="A41" s="283" t="s">
        <v>50</v>
      </c>
      <c r="B41" s="266" t="s">
        <v>484</v>
      </c>
      <c r="C41" s="284" t="s">
        <v>537</v>
      </c>
      <c r="D41" s="268">
        <v>2</v>
      </c>
      <c r="E41" s="392"/>
      <c r="F41" s="375">
        <f>D41*E41</f>
        <v>0</v>
      </c>
    </row>
    <row r="42" spans="1:6" ht="120.75" customHeight="1">
      <c r="A42" s="285"/>
      <c r="B42" s="270"/>
      <c r="C42" s="288" t="s">
        <v>301</v>
      </c>
      <c r="D42" s="261"/>
      <c r="E42" s="350"/>
      <c r="F42" s="326"/>
    </row>
    <row r="43" spans="1:6">
      <c r="A43" s="285"/>
      <c r="B43" s="270"/>
      <c r="C43" s="288" t="s">
        <v>295</v>
      </c>
      <c r="D43" s="261"/>
      <c r="E43" s="350"/>
      <c r="F43" s="326"/>
    </row>
    <row r="44" spans="1:6" ht="45">
      <c r="A44" s="285"/>
      <c r="B44" s="270"/>
      <c r="C44" s="288" t="s">
        <v>300</v>
      </c>
      <c r="D44" s="261"/>
      <c r="E44" s="350"/>
      <c r="F44" s="326"/>
    </row>
    <row r="45" spans="1:6" ht="15" customHeight="1">
      <c r="A45" s="285"/>
      <c r="B45" s="270"/>
      <c r="C45" s="288" t="s">
        <v>305</v>
      </c>
      <c r="D45" s="261"/>
      <c r="E45" s="350"/>
      <c r="F45" s="326"/>
    </row>
    <row r="46" spans="1:6" ht="15" customHeight="1">
      <c r="A46" s="285"/>
      <c r="B46" s="270"/>
      <c r="C46" s="288"/>
      <c r="D46" s="261"/>
      <c r="E46" s="350"/>
      <c r="F46" s="326"/>
    </row>
    <row r="47" spans="1:6" ht="15" customHeight="1">
      <c r="A47" s="285"/>
      <c r="B47" s="270"/>
      <c r="C47" s="288"/>
      <c r="D47" s="261"/>
      <c r="E47" s="350"/>
      <c r="F47" s="326"/>
    </row>
    <row r="48" spans="1:6" ht="75">
      <c r="A48" s="365" t="s">
        <v>89</v>
      </c>
      <c r="B48" s="266" t="s">
        <v>53</v>
      </c>
      <c r="C48" s="284" t="s">
        <v>312</v>
      </c>
      <c r="D48" s="268">
        <v>1</v>
      </c>
      <c r="E48" s="392"/>
      <c r="F48" s="375">
        <f>D48*E48</f>
        <v>0</v>
      </c>
    </row>
    <row r="49" spans="1:10">
      <c r="A49" s="365"/>
      <c r="B49" s="270"/>
      <c r="C49" s="376" t="s">
        <v>216</v>
      </c>
      <c r="D49" s="261"/>
      <c r="E49" s="347"/>
      <c r="F49" s="326"/>
    </row>
    <row r="50" spans="1:10" ht="15" customHeight="1">
      <c r="A50" s="285"/>
      <c r="B50" s="270"/>
      <c r="C50" s="288"/>
      <c r="D50" s="261"/>
      <c r="E50" s="350"/>
      <c r="F50" s="326"/>
      <c r="G50" s="245"/>
      <c r="H50" s="245"/>
    </row>
    <row r="51" spans="1:10" ht="80.099999999999994" customHeight="1">
      <c r="A51" s="365" t="s">
        <v>135</v>
      </c>
      <c r="B51" s="266" t="s">
        <v>718</v>
      </c>
      <c r="C51" s="284" t="s">
        <v>678</v>
      </c>
      <c r="D51" s="268">
        <v>2</v>
      </c>
      <c r="E51" s="392"/>
      <c r="F51" s="375">
        <f>D51*E51</f>
        <v>0</v>
      </c>
      <c r="G51" s="245"/>
      <c r="H51" s="245"/>
    </row>
    <row r="52" spans="1:10">
      <c r="A52" s="365"/>
      <c r="B52" s="270"/>
      <c r="C52" s="376" t="s">
        <v>717</v>
      </c>
      <c r="D52" s="261"/>
      <c r="E52" s="347"/>
      <c r="F52" s="326"/>
      <c r="G52" s="245"/>
      <c r="H52" s="245"/>
    </row>
    <row r="53" spans="1:10" ht="15" customHeight="1">
      <c r="A53" s="285"/>
      <c r="B53" s="270"/>
      <c r="C53" s="288"/>
      <c r="D53" s="261"/>
      <c r="E53" s="350"/>
      <c r="F53" s="326"/>
      <c r="G53" s="245"/>
      <c r="H53" s="245"/>
    </row>
    <row r="54" spans="1:10" ht="141" customHeight="1">
      <c r="A54" s="365" t="s">
        <v>136</v>
      </c>
      <c r="B54" s="266" t="s">
        <v>603</v>
      </c>
      <c r="C54" s="284" t="s">
        <v>660</v>
      </c>
      <c r="D54" s="268">
        <v>2</v>
      </c>
      <c r="E54" s="392"/>
      <c r="F54" s="377">
        <f>D54*E54</f>
        <v>0</v>
      </c>
    </row>
    <row r="55" spans="1:10">
      <c r="A55" s="285"/>
      <c r="B55" s="270"/>
      <c r="C55" s="376"/>
      <c r="D55" s="261"/>
      <c r="E55" s="347"/>
      <c r="F55" s="326"/>
    </row>
    <row r="56" spans="1:10" ht="15" customHeight="1">
      <c r="A56" s="285"/>
      <c r="B56" s="270"/>
      <c r="C56" s="288"/>
      <c r="D56" s="261"/>
      <c r="E56" s="350"/>
      <c r="F56" s="326"/>
    </row>
    <row r="57" spans="1:10">
      <c r="A57" s="365" t="s">
        <v>138</v>
      </c>
      <c r="B57" s="266" t="s">
        <v>604</v>
      </c>
      <c r="C57" s="284"/>
      <c r="D57" s="268">
        <v>2</v>
      </c>
      <c r="E57" s="392"/>
      <c r="F57" s="375">
        <f>D57*E57</f>
        <v>0</v>
      </c>
    </row>
    <row r="58" spans="1:10">
      <c r="A58" s="285"/>
      <c r="B58" s="270"/>
      <c r="C58" s="376"/>
      <c r="D58" s="261"/>
      <c r="E58" s="347"/>
      <c r="F58" s="326"/>
    </row>
    <row r="59" spans="1:10">
      <c r="A59" s="285"/>
      <c r="B59" s="270"/>
      <c r="C59" s="376"/>
      <c r="D59" s="261"/>
      <c r="E59" s="347"/>
      <c r="F59" s="326"/>
    </row>
    <row r="60" spans="1:10">
      <c r="A60" s="285"/>
      <c r="B60" s="364"/>
      <c r="C60" s="298"/>
      <c r="D60" s="261"/>
      <c r="E60" s="306"/>
      <c r="F60" s="322"/>
    </row>
    <row r="61" spans="1:10">
      <c r="A61" s="365" t="s">
        <v>139</v>
      </c>
      <c r="B61" s="266" t="s">
        <v>680</v>
      </c>
      <c r="C61" s="284" t="s">
        <v>679</v>
      </c>
      <c r="D61" s="268">
        <v>2</v>
      </c>
      <c r="E61" s="392"/>
      <c r="F61" s="375">
        <f>D61*E61</f>
        <v>0</v>
      </c>
      <c r="G61" s="245"/>
      <c r="H61" s="245"/>
      <c r="I61" s="245"/>
      <c r="J61" s="245"/>
    </row>
    <row r="62" spans="1:10" s="245" customFormat="1">
      <c r="A62" s="285"/>
      <c r="B62" s="270"/>
      <c r="C62" s="298" t="s">
        <v>715</v>
      </c>
      <c r="D62" s="261"/>
      <c r="E62" s="306"/>
      <c r="F62" s="332"/>
    </row>
    <row r="63" spans="1:10">
      <c r="A63" s="285"/>
      <c r="B63" s="364"/>
      <c r="C63" s="298"/>
      <c r="D63" s="261"/>
      <c r="E63" s="306"/>
      <c r="F63" s="322"/>
      <c r="G63" s="245"/>
      <c r="H63" s="245"/>
      <c r="I63" s="245"/>
      <c r="J63" s="245"/>
    </row>
    <row r="64" spans="1:10">
      <c r="A64" s="285"/>
      <c r="B64" s="364"/>
      <c r="C64" s="298"/>
      <c r="D64" s="261"/>
      <c r="E64" s="306"/>
      <c r="F64" s="322"/>
      <c r="G64" s="245"/>
      <c r="H64" s="245"/>
    </row>
    <row r="65" spans="1:6">
      <c r="A65" s="285"/>
      <c r="B65" s="364"/>
      <c r="C65" s="298"/>
      <c r="D65" s="261"/>
      <c r="E65" s="306"/>
      <c r="F65" s="322"/>
    </row>
    <row r="66" spans="1:6" s="379" customFormat="1">
      <c r="A66" s="378" t="s">
        <v>208</v>
      </c>
      <c r="B66" s="304"/>
      <c r="C66" s="372"/>
      <c r="D66" s="261"/>
      <c r="E66" s="251"/>
      <c r="F66" s="322"/>
    </row>
    <row r="67" spans="1:6" s="379" customFormat="1">
      <c r="A67" s="380" t="s">
        <v>422</v>
      </c>
      <c r="B67" s="304"/>
      <c r="C67" s="372"/>
      <c r="D67" s="261"/>
      <c r="E67" s="251"/>
      <c r="F67" s="322"/>
    </row>
    <row r="68" spans="1:6" s="379" customFormat="1" ht="120">
      <c r="A68" s="365" t="s">
        <v>2</v>
      </c>
      <c r="B68" s="266" t="s">
        <v>425</v>
      </c>
      <c r="C68" s="284" t="s">
        <v>429</v>
      </c>
      <c r="D68" s="268">
        <v>1</v>
      </c>
      <c r="E68" s="390"/>
      <c r="F68" s="327">
        <f>D68*E68</f>
        <v>0</v>
      </c>
    </row>
    <row r="69" spans="1:6" s="379" customFormat="1">
      <c r="A69" s="365"/>
      <c r="B69" s="270"/>
      <c r="C69" s="288" t="s">
        <v>427</v>
      </c>
      <c r="D69" s="261"/>
      <c r="E69" s="347"/>
      <c r="F69" s="326"/>
    </row>
    <row r="70" spans="1:6" s="379" customFormat="1" ht="102.75" customHeight="1">
      <c r="A70" s="285"/>
      <c r="B70" s="270"/>
      <c r="C70" s="298"/>
      <c r="D70" s="261"/>
      <c r="E70" s="347"/>
      <c r="F70" s="331"/>
    </row>
    <row r="71" spans="1:6" s="379" customFormat="1" ht="120">
      <c r="A71" s="365" t="s">
        <v>4</v>
      </c>
      <c r="B71" s="266" t="s">
        <v>426</v>
      </c>
      <c r="C71" s="284" t="s">
        <v>430</v>
      </c>
      <c r="D71" s="268">
        <v>1</v>
      </c>
      <c r="E71" s="390"/>
      <c r="F71" s="327">
        <f>D71*E71</f>
        <v>0</v>
      </c>
    </row>
    <row r="72" spans="1:6" s="379" customFormat="1">
      <c r="A72" s="285"/>
      <c r="B72" s="270"/>
      <c r="C72" s="288" t="s">
        <v>428</v>
      </c>
      <c r="D72" s="261"/>
      <c r="E72" s="347"/>
      <c r="F72" s="331"/>
    </row>
    <row r="73" spans="1:6" s="379" customFormat="1">
      <c r="A73" s="285"/>
      <c r="B73" s="270"/>
      <c r="C73" s="298"/>
      <c r="D73" s="261"/>
      <c r="E73" s="347"/>
      <c r="F73" s="331"/>
    </row>
    <row r="74" spans="1:6" s="379" customFormat="1" ht="105" customHeight="1">
      <c r="A74" s="285"/>
      <c r="B74" s="270"/>
      <c r="C74" s="288"/>
      <c r="D74" s="261"/>
      <c r="E74" s="306"/>
      <c r="F74" s="332"/>
    </row>
    <row r="75" spans="1:6" s="379" customFormat="1">
      <c r="A75" s="378" t="s">
        <v>208</v>
      </c>
      <c r="B75" s="304"/>
      <c r="C75" s="372"/>
      <c r="D75" s="261"/>
      <c r="E75" s="251"/>
      <c r="F75" s="322"/>
    </row>
    <row r="76" spans="1:6" s="379" customFormat="1">
      <c r="A76" s="380" t="s">
        <v>424</v>
      </c>
      <c r="B76" s="304"/>
      <c r="C76" s="372"/>
      <c r="D76" s="261"/>
      <c r="E76" s="251"/>
      <c r="F76" s="322"/>
    </row>
    <row r="77" spans="1:6" s="379" customFormat="1" ht="195.75" customHeight="1">
      <c r="A77" s="365" t="s">
        <v>2</v>
      </c>
      <c r="B77" s="266" t="s">
        <v>423</v>
      </c>
      <c r="C77" s="284" t="s">
        <v>431</v>
      </c>
      <c r="D77" s="268">
        <v>1</v>
      </c>
      <c r="E77" s="390"/>
      <c r="F77" s="327">
        <f>D77*E77</f>
        <v>0</v>
      </c>
    </row>
    <row r="78" spans="1:6" s="379" customFormat="1" ht="30">
      <c r="A78" s="291"/>
      <c r="B78" s="254"/>
      <c r="C78" s="381" t="s">
        <v>433</v>
      </c>
      <c r="D78" s="261"/>
      <c r="E78" s="251"/>
      <c r="F78" s="322"/>
    </row>
    <row r="79" spans="1:6" s="379" customFormat="1">
      <c r="A79" s="291"/>
      <c r="B79" s="382"/>
      <c r="C79" s="381" t="s">
        <v>432</v>
      </c>
      <c r="D79" s="383"/>
      <c r="E79" s="251"/>
      <c r="F79" s="322"/>
    </row>
    <row r="80" spans="1:6" s="379" customFormat="1" ht="15.75" thickBot="1">
      <c r="A80" s="384"/>
      <c r="B80" s="385"/>
      <c r="C80" s="386"/>
      <c r="D80" s="387"/>
      <c r="E80" s="258"/>
      <c r="F80" s="388"/>
    </row>
    <row r="81" spans="1:6" s="379" customFormat="1">
      <c r="A81" s="254"/>
      <c r="B81" s="254"/>
      <c r="C81" s="254"/>
      <c r="D81" s="255"/>
      <c r="E81" s="236"/>
      <c r="F81" s="321"/>
    </row>
    <row r="82" spans="1:6" ht="15.75" thickBot="1">
      <c r="A82" s="254"/>
      <c r="B82" s="254"/>
      <c r="C82" s="254"/>
      <c r="D82" s="255"/>
    </row>
    <row r="83" spans="1:6" ht="19.5" thickBot="1">
      <c r="A83" s="389"/>
      <c r="B83" s="319" t="s">
        <v>191</v>
      </c>
      <c r="C83" s="319"/>
      <c r="D83" s="320"/>
      <c r="E83" s="339"/>
      <c r="F83" s="337">
        <f>SUM(F8:F80)</f>
        <v>0</v>
      </c>
    </row>
    <row r="84" spans="1:6">
      <c r="A84" s="254"/>
      <c r="B84" s="254"/>
      <c r="C84" s="254"/>
      <c r="D84" s="255"/>
    </row>
    <row r="85" spans="1:6">
      <c r="A85" s="254"/>
      <c r="B85" s="254"/>
      <c r="C85" s="254"/>
      <c r="D85" s="255"/>
    </row>
    <row r="86" spans="1:6">
      <c r="A86" s="254"/>
      <c r="B86" s="254"/>
      <c r="C86" s="254"/>
      <c r="D86" s="255"/>
    </row>
    <row r="87" spans="1:6">
      <c r="A87" s="254"/>
      <c r="B87" s="254"/>
      <c r="C87" s="254"/>
      <c r="D87" s="255"/>
    </row>
    <row r="88" spans="1:6">
      <c r="A88" s="254"/>
      <c r="B88" s="254"/>
      <c r="C88" s="254"/>
      <c r="D88" s="255"/>
    </row>
    <row r="89" spans="1:6">
      <c r="A89" s="254"/>
      <c r="B89" s="254"/>
      <c r="C89" s="254"/>
      <c r="D89" s="255"/>
    </row>
    <row r="90" spans="1:6">
      <c r="A90" s="254"/>
      <c r="B90" s="254"/>
      <c r="C90" s="254"/>
      <c r="D90" s="255"/>
    </row>
    <row r="91" spans="1:6">
      <c r="A91" s="254"/>
      <c r="B91" s="254"/>
      <c r="C91" s="254"/>
      <c r="D91" s="255"/>
    </row>
    <row r="92" spans="1:6">
      <c r="A92" s="254"/>
      <c r="B92" s="254"/>
      <c r="C92" s="254"/>
      <c r="D92" s="255"/>
    </row>
    <row r="93" spans="1:6">
      <c r="A93" s="254"/>
      <c r="B93" s="254"/>
      <c r="C93" s="254"/>
      <c r="D93" s="255"/>
    </row>
    <row r="94" spans="1:6">
      <c r="A94" s="254"/>
      <c r="B94" s="254"/>
      <c r="C94" s="254"/>
      <c r="D94" s="255"/>
    </row>
    <row r="95" spans="1:6">
      <c r="A95" s="254"/>
      <c r="B95" s="254"/>
      <c r="C95" s="254"/>
      <c r="D95" s="255"/>
    </row>
    <row r="96" spans="1:6">
      <c r="A96" s="254"/>
      <c r="B96" s="254"/>
      <c r="C96" s="254"/>
      <c r="D96" s="255"/>
    </row>
    <row r="97" spans="1:4">
      <c r="A97" s="254"/>
      <c r="B97" s="254"/>
      <c r="C97" s="254"/>
      <c r="D97" s="255"/>
    </row>
    <row r="98" spans="1:4">
      <c r="A98" s="254"/>
      <c r="B98" s="254"/>
      <c r="C98" s="254"/>
      <c r="D98" s="255"/>
    </row>
    <row r="99" spans="1:4">
      <c r="A99" s="254"/>
      <c r="B99" s="254"/>
      <c r="C99" s="254"/>
      <c r="D99" s="255"/>
    </row>
  </sheetData>
  <sheetProtection password="CC5B" sheet="1" objects="1" scenarios="1"/>
  <pageMargins left="0.70866141732283472" right="0.70866141732283472" top="0.78740157480314965" bottom="0.78740157480314965" header="0.31496062992125984" footer="0.31496062992125984"/>
  <pageSetup paperSize="9" scale="10"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tabColor rgb="FFFF0000"/>
    <pageSetUpPr fitToPage="1"/>
  </sheetPr>
  <dimension ref="A1:F116"/>
  <sheetViews>
    <sheetView topLeftCell="A43" zoomScale="125" zoomScaleNormal="125" zoomScalePageLayoutView="125" workbookViewId="0">
      <selection activeCell="E57" sqref="E57"/>
    </sheetView>
  </sheetViews>
  <sheetFormatPr defaultColWidth="8.85546875" defaultRowHeight="15"/>
  <cols>
    <col min="1" max="1" width="7" style="236" customWidth="1"/>
    <col min="2" max="2" width="26.7109375" style="236" customWidth="1"/>
    <col min="3" max="3" width="59.28515625" style="236" customWidth="1"/>
    <col min="4" max="4" width="8.85546875" style="250"/>
    <col min="5" max="6" width="23.28515625" style="393" customWidth="1"/>
    <col min="7" max="16384" width="8.85546875" style="236"/>
  </cols>
  <sheetData>
    <row r="1" spans="1:6" ht="15.75" thickBot="1"/>
    <row r="2" spans="1:6">
      <c r="A2" s="236" t="s">
        <v>15</v>
      </c>
      <c r="D2" s="449"/>
      <c r="E2" s="450"/>
      <c r="F2" s="451"/>
    </row>
    <row r="3" spans="1:6">
      <c r="C3" s="251"/>
      <c r="D3" s="275"/>
      <c r="E3" s="394"/>
      <c r="F3" s="326"/>
    </row>
    <row r="4" spans="1:6">
      <c r="A4" s="303" t="s">
        <v>17</v>
      </c>
      <c r="B4" s="304"/>
      <c r="C4" s="254"/>
      <c r="D4" s="305" t="s">
        <v>3</v>
      </c>
      <c r="E4" s="395" t="s">
        <v>74</v>
      </c>
      <c r="F4" s="396" t="s">
        <v>75</v>
      </c>
    </row>
    <row r="5" spans="1:6">
      <c r="A5" s="256" t="s">
        <v>16</v>
      </c>
      <c r="B5" s="304"/>
      <c r="C5" s="254"/>
      <c r="D5" s="305"/>
      <c r="E5" s="395"/>
      <c r="F5" s="396"/>
    </row>
    <row r="6" spans="1:6">
      <c r="B6" s="254"/>
      <c r="C6" s="254"/>
      <c r="D6" s="275"/>
      <c r="E6" s="394"/>
      <c r="F6" s="326"/>
    </row>
    <row r="7" spans="1:6" ht="60">
      <c r="A7" s="265" t="s">
        <v>2</v>
      </c>
      <c r="B7" s="266" t="s">
        <v>683</v>
      </c>
      <c r="C7" s="266" t="s">
        <v>378</v>
      </c>
      <c r="D7" s="268">
        <v>1</v>
      </c>
      <c r="E7" s="404"/>
      <c r="F7" s="327">
        <f>D7*E7</f>
        <v>0</v>
      </c>
    </row>
    <row r="8" spans="1:6" ht="92.25" customHeight="1">
      <c r="A8" s="265"/>
      <c r="B8" s="270"/>
      <c r="C8" s="270" t="s">
        <v>379</v>
      </c>
      <c r="D8" s="261"/>
      <c r="E8" s="397"/>
      <c r="F8" s="326"/>
    </row>
    <row r="9" spans="1:6" ht="105">
      <c r="A9" s="269"/>
      <c r="B9" s="270"/>
      <c r="C9" s="271" t="s">
        <v>380</v>
      </c>
      <c r="D9" s="261"/>
      <c r="E9" s="397"/>
      <c r="F9" s="326"/>
    </row>
    <row r="10" spans="1:6">
      <c r="A10" s="269"/>
      <c r="B10" s="270"/>
      <c r="C10" s="273" t="s">
        <v>381</v>
      </c>
      <c r="D10" s="261"/>
      <c r="E10" s="397"/>
      <c r="F10" s="326"/>
    </row>
    <row r="11" spans="1:6">
      <c r="A11" s="269"/>
      <c r="B11" s="271"/>
      <c r="C11" s="271" t="s">
        <v>273</v>
      </c>
      <c r="D11" s="261"/>
      <c r="E11" s="397"/>
      <c r="F11" s="326"/>
    </row>
    <row r="12" spans="1:6" ht="30">
      <c r="A12" s="265" t="s">
        <v>4</v>
      </c>
      <c r="B12" s="266" t="s">
        <v>684</v>
      </c>
      <c r="C12" s="266" t="s">
        <v>385</v>
      </c>
      <c r="D12" s="268">
        <v>1</v>
      </c>
      <c r="E12" s="404"/>
      <c r="F12" s="327">
        <f>D12*E12</f>
        <v>0</v>
      </c>
    </row>
    <row r="13" spans="1:6" ht="146.1" customHeight="1">
      <c r="A13" s="269"/>
      <c r="B13" s="270"/>
      <c r="C13" s="270" t="s">
        <v>389</v>
      </c>
      <c r="D13" s="261"/>
      <c r="E13" s="397"/>
      <c r="F13" s="326"/>
    </row>
    <row r="14" spans="1:6" ht="105">
      <c r="A14" s="269"/>
      <c r="B14" s="270"/>
      <c r="C14" s="270" t="s">
        <v>386</v>
      </c>
      <c r="D14" s="261"/>
      <c r="E14" s="397"/>
      <c r="F14" s="326"/>
    </row>
    <row r="15" spans="1:6">
      <c r="A15" s="269"/>
      <c r="B15" s="270"/>
      <c r="C15" s="273" t="s">
        <v>387</v>
      </c>
      <c r="D15" s="261"/>
      <c r="E15" s="397"/>
      <c r="F15" s="326"/>
    </row>
    <row r="16" spans="1:6">
      <c r="A16" s="269"/>
      <c r="B16" s="270"/>
      <c r="C16" s="271" t="s">
        <v>273</v>
      </c>
      <c r="D16" s="261"/>
      <c r="E16" s="397"/>
      <c r="F16" s="326"/>
    </row>
    <row r="17" spans="1:6" ht="30">
      <c r="A17" s="265" t="s">
        <v>135</v>
      </c>
      <c r="B17" s="266" t="s">
        <v>685</v>
      </c>
      <c r="C17" s="266" t="s">
        <v>414</v>
      </c>
      <c r="D17" s="268">
        <v>1</v>
      </c>
      <c r="E17" s="404"/>
      <c r="F17" s="375">
        <f>D17*E17</f>
        <v>0</v>
      </c>
    </row>
    <row r="18" spans="1:6">
      <c r="A18" s="269"/>
      <c r="B18" s="271"/>
      <c r="C18" s="270" t="s">
        <v>401</v>
      </c>
      <c r="D18" s="261"/>
      <c r="E18" s="397"/>
      <c r="F18" s="331"/>
    </row>
    <row r="19" spans="1:6">
      <c r="A19" s="254"/>
      <c r="B19" s="254"/>
      <c r="C19" s="270" t="s">
        <v>273</v>
      </c>
      <c r="D19" s="261"/>
      <c r="E19" s="394"/>
      <c r="F19" s="331"/>
    </row>
    <row r="20" spans="1:6" ht="30">
      <c r="A20" s="265" t="s">
        <v>136</v>
      </c>
      <c r="B20" s="266" t="s">
        <v>685</v>
      </c>
      <c r="C20" s="266" t="s">
        <v>414</v>
      </c>
      <c r="D20" s="268">
        <v>1</v>
      </c>
      <c r="E20" s="404"/>
      <c r="F20" s="375">
        <f>D20*E20</f>
        <v>0</v>
      </c>
    </row>
    <row r="21" spans="1:6">
      <c r="A21" s="269"/>
      <c r="B21" s="271"/>
      <c r="C21" s="270" t="s">
        <v>400</v>
      </c>
      <c r="D21" s="261"/>
      <c r="E21" s="397"/>
      <c r="F21" s="331"/>
    </row>
    <row r="22" spans="1:6">
      <c r="A22" s="254"/>
      <c r="B22" s="254"/>
      <c r="C22" s="270" t="s">
        <v>273</v>
      </c>
      <c r="D22" s="261"/>
      <c r="E22" s="394"/>
      <c r="F22" s="331"/>
    </row>
    <row r="23" spans="1:6" ht="30">
      <c r="A23" s="265" t="s">
        <v>138</v>
      </c>
      <c r="B23" s="266" t="s">
        <v>685</v>
      </c>
      <c r="C23" s="266" t="s">
        <v>414</v>
      </c>
      <c r="D23" s="268">
        <v>1</v>
      </c>
      <c r="E23" s="404"/>
      <c r="F23" s="375">
        <f>D23*E23</f>
        <v>0</v>
      </c>
    </row>
    <row r="24" spans="1:6">
      <c r="A24" s="269"/>
      <c r="B24" s="271"/>
      <c r="C24" s="270" t="s">
        <v>402</v>
      </c>
      <c r="D24" s="261"/>
      <c r="E24" s="397"/>
      <c r="F24" s="331"/>
    </row>
    <row r="25" spans="1:6">
      <c r="A25" s="254"/>
      <c r="B25" s="254"/>
      <c r="C25" s="270" t="s">
        <v>273</v>
      </c>
      <c r="D25" s="261"/>
      <c r="E25" s="394"/>
      <c r="F25" s="331"/>
    </row>
    <row r="26" spans="1:6">
      <c r="A26" s="254"/>
      <c r="B26" s="254"/>
      <c r="C26" s="270"/>
      <c r="D26" s="261"/>
      <c r="E26" s="394"/>
      <c r="F26" s="331"/>
    </row>
    <row r="27" spans="1:6" ht="45">
      <c r="A27" s="265" t="s">
        <v>5</v>
      </c>
      <c r="B27" s="266" t="s">
        <v>692</v>
      </c>
      <c r="C27" s="266" t="s">
        <v>388</v>
      </c>
      <c r="D27" s="268">
        <v>1</v>
      </c>
      <c r="E27" s="404"/>
      <c r="F27" s="375">
        <f>D27*E27</f>
        <v>0</v>
      </c>
    </row>
    <row r="28" spans="1:6" ht="75">
      <c r="A28" s="269"/>
      <c r="B28" s="270"/>
      <c r="C28" s="270" t="s">
        <v>371</v>
      </c>
      <c r="D28" s="261"/>
      <c r="E28" s="397"/>
      <c r="F28" s="326"/>
    </row>
    <row r="29" spans="1:6" ht="60">
      <c r="A29" s="269"/>
      <c r="B29" s="271"/>
      <c r="C29" s="270" t="s">
        <v>390</v>
      </c>
      <c r="D29" s="261"/>
      <c r="E29" s="397"/>
      <c r="F29" s="326"/>
    </row>
    <row r="30" spans="1:6">
      <c r="A30" s="269"/>
      <c r="B30" s="271"/>
      <c r="C30" s="270" t="s">
        <v>418</v>
      </c>
      <c r="D30" s="261"/>
      <c r="E30" s="397"/>
      <c r="F30" s="326"/>
    </row>
    <row r="31" spans="1:6">
      <c r="C31" s="270" t="s">
        <v>273</v>
      </c>
      <c r="D31" s="275"/>
      <c r="E31" s="394"/>
      <c r="F31" s="326"/>
    </row>
    <row r="32" spans="1:6" ht="75">
      <c r="A32" s="265" t="s">
        <v>8</v>
      </c>
      <c r="B32" s="266" t="s">
        <v>687</v>
      </c>
      <c r="C32" s="266" t="s">
        <v>404</v>
      </c>
      <c r="D32" s="268">
        <v>1</v>
      </c>
      <c r="E32" s="404"/>
      <c r="F32" s="375">
        <f>D32*E32</f>
        <v>0</v>
      </c>
    </row>
    <row r="33" spans="1:6">
      <c r="A33" s="269"/>
      <c r="B33" s="271"/>
      <c r="C33" s="270" t="s">
        <v>393</v>
      </c>
      <c r="D33" s="261"/>
      <c r="E33" s="397"/>
      <c r="F33" s="331"/>
    </row>
    <row r="34" spans="1:6">
      <c r="A34" s="253"/>
      <c r="B34" s="254"/>
      <c r="C34" s="270" t="s">
        <v>273</v>
      </c>
      <c r="D34" s="261"/>
      <c r="E34" s="397"/>
      <c r="F34" s="331"/>
    </row>
    <row r="35" spans="1:6" ht="75">
      <c r="A35" s="265" t="s">
        <v>9</v>
      </c>
      <c r="B35" s="266" t="s">
        <v>687</v>
      </c>
      <c r="C35" s="266" t="s">
        <v>404</v>
      </c>
      <c r="D35" s="268">
        <v>1</v>
      </c>
      <c r="E35" s="404"/>
      <c r="F35" s="375">
        <f>D35*E35</f>
        <v>0</v>
      </c>
    </row>
    <row r="36" spans="1:6">
      <c r="A36" s="269"/>
      <c r="B36" s="271"/>
      <c r="C36" s="270" t="s">
        <v>394</v>
      </c>
      <c r="D36" s="261"/>
      <c r="E36" s="397"/>
      <c r="F36" s="331"/>
    </row>
    <row r="37" spans="1:6">
      <c r="A37" s="253"/>
      <c r="B37" s="254"/>
      <c r="C37" s="270" t="s">
        <v>273</v>
      </c>
      <c r="D37" s="261"/>
      <c r="E37" s="397"/>
      <c r="F37" s="331"/>
    </row>
    <row r="38" spans="1:6" ht="30">
      <c r="A38" s="265" t="s">
        <v>10</v>
      </c>
      <c r="B38" s="266" t="s">
        <v>688</v>
      </c>
      <c r="C38" s="266" t="s">
        <v>414</v>
      </c>
      <c r="D38" s="268">
        <v>1</v>
      </c>
      <c r="E38" s="404"/>
      <c r="F38" s="375">
        <f>D38*E38</f>
        <v>0</v>
      </c>
    </row>
    <row r="39" spans="1:6">
      <c r="A39" s="269"/>
      <c r="B39" s="270"/>
      <c r="C39" s="270" t="s">
        <v>395</v>
      </c>
      <c r="D39" s="261"/>
      <c r="E39" s="397"/>
      <c r="F39" s="331"/>
    </row>
    <row r="40" spans="1:6">
      <c r="A40" s="269"/>
      <c r="B40" s="271"/>
      <c r="C40" s="270" t="s">
        <v>273</v>
      </c>
      <c r="D40" s="261"/>
      <c r="E40" s="397"/>
      <c r="F40" s="331"/>
    </row>
    <row r="41" spans="1:6">
      <c r="A41" s="253"/>
      <c r="B41" s="254"/>
      <c r="D41" s="261"/>
      <c r="E41" s="394"/>
      <c r="F41" s="331"/>
    </row>
    <row r="42" spans="1:6" ht="75">
      <c r="A42" s="265" t="s">
        <v>11</v>
      </c>
      <c r="B42" s="266" t="s">
        <v>687</v>
      </c>
      <c r="C42" s="266" t="s">
        <v>404</v>
      </c>
      <c r="D42" s="268">
        <v>1</v>
      </c>
      <c r="E42" s="404"/>
      <c r="F42" s="375">
        <f>D42*E42</f>
        <v>0</v>
      </c>
    </row>
    <row r="43" spans="1:6">
      <c r="A43" s="269"/>
      <c r="B43" s="271"/>
      <c r="C43" s="270" t="s">
        <v>396</v>
      </c>
      <c r="D43" s="261"/>
      <c r="E43" s="397"/>
      <c r="F43" s="331"/>
    </row>
    <row r="44" spans="1:6">
      <c r="A44" s="253"/>
      <c r="B44" s="254"/>
      <c r="C44" s="270" t="s">
        <v>273</v>
      </c>
      <c r="D44" s="261"/>
      <c r="E44" s="394"/>
      <c r="F44" s="331"/>
    </row>
    <row r="45" spans="1:6" ht="75">
      <c r="A45" s="265" t="s">
        <v>12</v>
      </c>
      <c r="B45" s="266" t="s">
        <v>687</v>
      </c>
      <c r="C45" s="266" t="s">
        <v>404</v>
      </c>
      <c r="D45" s="268">
        <v>1</v>
      </c>
      <c r="E45" s="404"/>
      <c r="F45" s="375">
        <f>D45*E45</f>
        <v>0</v>
      </c>
    </row>
    <row r="46" spans="1:6">
      <c r="A46" s="269"/>
      <c r="B46" s="271"/>
      <c r="C46" s="270" t="s">
        <v>397</v>
      </c>
      <c r="D46" s="261"/>
      <c r="E46" s="397"/>
      <c r="F46" s="331"/>
    </row>
    <row r="47" spans="1:6">
      <c r="A47" s="253"/>
      <c r="B47" s="254"/>
      <c r="C47" s="270" t="s">
        <v>273</v>
      </c>
      <c r="D47" s="261"/>
      <c r="E47" s="397"/>
      <c r="F47" s="331"/>
    </row>
    <row r="48" spans="1:6" ht="75">
      <c r="A48" s="265" t="s">
        <v>50</v>
      </c>
      <c r="B48" s="266" t="s">
        <v>687</v>
      </c>
      <c r="C48" s="266" t="s">
        <v>404</v>
      </c>
      <c r="D48" s="268">
        <v>1</v>
      </c>
      <c r="E48" s="404"/>
      <c r="F48" s="375">
        <f>D48*E48</f>
        <v>0</v>
      </c>
    </row>
    <row r="49" spans="1:6" s="245" customFormat="1">
      <c r="A49" s="269"/>
      <c r="B49" s="266"/>
      <c r="C49" s="266"/>
      <c r="D49" s="373"/>
      <c r="E49" s="377"/>
      <c r="F49" s="375"/>
    </row>
    <row r="50" spans="1:6" ht="75">
      <c r="A50" s="265" t="s">
        <v>89</v>
      </c>
      <c r="B50" s="266" t="s">
        <v>687</v>
      </c>
      <c r="C50" s="266" t="s">
        <v>404</v>
      </c>
      <c r="D50" s="268">
        <v>1</v>
      </c>
      <c r="E50" s="404"/>
      <c r="F50" s="375">
        <f>D50*E50</f>
        <v>0</v>
      </c>
    </row>
    <row r="51" spans="1:6">
      <c r="A51" s="269"/>
      <c r="B51" s="271"/>
      <c r="C51" s="270" t="s">
        <v>399</v>
      </c>
      <c r="D51" s="261"/>
      <c r="E51" s="397"/>
      <c r="F51" s="326"/>
    </row>
    <row r="52" spans="1:6">
      <c r="C52" s="270" t="s">
        <v>273</v>
      </c>
      <c r="D52" s="275"/>
      <c r="E52" s="394"/>
      <c r="F52" s="326"/>
    </row>
    <row r="53" spans="1:6" ht="45">
      <c r="A53" s="265" t="s">
        <v>6</v>
      </c>
      <c r="B53" s="266" t="s">
        <v>694</v>
      </c>
      <c r="C53" s="280" t="s">
        <v>264</v>
      </c>
      <c r="D53" s="268">
        <v>2</v>
      </c>
      <c r="E53" s="404"/>
      <c r="F53" s="327">
        <f>D53*E53</f>
        <v>0</v>
      </c>
    </row>
    <row r="54" spans="1:6" ht="105">
      <c r="A54" s="269"/>
      <c r="B54" s="270"/>
      <c r="C54" s="270" t="s">
        <v>392</v>
      </c>
      <c r="D54" s="261"/>
      <c r="E54" s="397"/>
      <c r="F54" s="326"/>
    </row>
    <row r="55" spans="1:6">
      <c r="A55" s="269"/>
      <c r="B55" s="271"/>
      <c r="C55" s="270" t="s">
        <v>391</v>
      </c>
      <c r="D55" s="261"/>
      <c r="E55" s="397"/>
      <c r="F55" s="326"/>
    </row>
    <row r="56" spans="1:6">
      <c r="C56" s="270" t="s">
        <v>273</v>
      </c>
      <c r="D56" s="275"/>
      <c r="E56" s="394"/>
      <c r="F56" s="326"/>
    </row>
    <row r="57" spans="1:6" ht="45">
      <c r="A57" s="265" t="s">
        <v>27</v>
      </c>
      <c r="B57" s="266" t="s">
        <v>686</v>
      </c>
      <c r="C57" s="280" t="s">
        <v>264</v>
      </c>
      <c r="D57" s="268">
        <v>8</v>
      </c>
      <c r="E57" s="404"/>
      <c r="F57" s="327">
        <f>D57*E57</f>
        <v>0</v>
      </c>
    </row>
    <row r="58" spans="1:6" ht="105">
      <c r="A58" s="269"/>
      <c r="B58" s="270"/>
      <c r="C58" s="270" t="s">
        <v>392</v>
      </c>
      <c r="D58" s="261"/>
      <c r="E58" s="397"/>
      <c r="F58" s="326"/>
    </row>
    <row r="59" spans="1:6">
      <c r="A59" s="269"/>
      <c r="B59" s="271"/>
      <c r="C59" s="270" t="s">
        <v>103</v>
      </c>
      <c r="D59" s="261"/>
      <c r="E59" s="397"/>
      <c r="F59" s="326"/>
    </row>
    <row r="60" spans="1:6">
      <c r="A60" s="253"/>
      <c r="B60" s="254"/>
      <c r="C60" s="270" t="s">
        <v>273</v>
      </c>
      <c r="D60" s="261"/>
      <c r="E60" s="397"/>
      <c r="F60" s="326"/>
    </row>
    <row r="61" spans="1:6">
      <c r="A61" s="269"/>
      <c r="B61" s="271"/>
      <c r="C61" s="270" t="s">
        <v>398</v>
      </c>
      <c r="D61" s="261"/>
      <c r="E61" s="397"/>
      <c r="F61" s="326"/>
    </row>
    <row r="62" spans="1:6" ht="15.75" thickBot="1">
      <c r="A62" s="253"/>
      <c r="B62" s="254"/>
      <c r="C62" s="270" t="s">
        <v>273</v>
      </c>
      <c r="D62" s="261"/>
      <c r="E62" s="397"/>
      <c r="F62" s="326"/>
    </row>
    <row r="63" spans="1:6" ht="15.75" thickBot="1">
      <c r="A63" s="398"/>
      <c r="B63" s="399"/>
      <c r="C63" s="399"/>
      <c r="D63" s="400"/>
      <c r="E63" s="401"/>
      <c r="F63" s="401"/>
    </row>
    <row r="64" spans="1:6" ht="15.75" thickBot="1">
      <c r="A64" s="236" t="s">
        <v>112</v>
      </c>
      <c r="B64" s="254"/>
      <c r="C64" s="254"/>
      <c r="D64" s="255"/>
    </row>
    <row r="65" spans="1:6" ht="19.5" thickBot="1">
      <c r="A65" s="389"/>
      <c r="B65" s="319" t="s">
        <v>211</v>
      </c>
      <c r="C65" s="319"/>
      <c r="D65" s="320"/>
      <c r="E65" s="402"/>
      <c r="F65" s="337">
        <f>SUM(F7:F62)</f>
        <v>0</v>
      </c>
    </row>
    <row r="66" spans="1:6">
      <c r="A66" s="254"/>
      <c r="B66" s="254"/>
      <c r="C66" s="254"/>
      <c r="D66" s="255"/>
    </row>
    <row r="67" spans="1:6">
      <c r="A67" s="254"/>
      <c r="B67" s="254"/>
      <c r="C67" s="254"/>
      <c r="D67" s="255"/>
    </row>
    <row r="68" spans="1:6">
      <c r="A68" s="254"/>
      <c r="B68" s="254" t="s">
        <v>81</v>
      </c>
      <c r="C68" s="254"/>
      <c r="D68" s="255"/>
    </row>
    <row r="69" spans="1:6">
      <c r="A69" s="254"/>
      <c r="B69" s="254"/>
      <c r="C69" s="254"/>
      <c r="D69" s="255"/>
    </row>
    <row r="70" spans="1:6">
      <c r="A70" s="254"/>
      <c r="B70" s="254"/>
      <c r="C70" s="254"/>
      <c r="D70" s="255"/>
    </row>
    <row r="71" spans="1:6">
      <c r="A71" s="254"/>
      <c r="B71" s="254"/>
      <c r="C71" s="254"/>
      <c r="D71" s="255"/>
    </row>
    <row r="72" spans="1:6">
      <c r="A72" s="254"/>
      <c r="B72" s="254"/>
      <c r="C72" s="254"/>
      <c r="D72" s="255"/>
    </row>
    <row r="73" spans="1:6">
      <c r="A73" s="254"/>
      <c r="B73" s="254"/>
      <c r="C73" s="254"/>
      <c r="D73" s="255"/>
    </row>
    <row r="74" spans="1:6">
      <c r="A74" s="254"/>
      <c r="B74" s="254"/>
      <c r="C74" s="254"/>
      <c r="D74" s="255"/>
    </row>
    <row r="75" spans="1:6">
      <c r="A75" s="254"/>
      <c r="B75" s="254"/>
      <c r="C75" s="254"/>
      <c r="D75" s="255"/>
    </row>
    <row r="76" spans="1:6">
      <c r="A76" s="254"/>
      <c r="B76" s="254"/>
      <c r="C76" s="254"/>
      <c r="D76" s="255"/>
    </row>
    <row r="77" spans="1:6">
      <c r="A77" s="254"/>
      <c r="B77" s="382"/>
      <c r="C77" s="382"/>
      <c r="D77" s="403"/>
    </row>
    <row r="78" spans="1:6">
      <c r="A78" s="254"/>
      <c r="B78" s="254"/>
      <c r="C78" s="254"/>
      <c r="D78" s="255"/>
    </row>
    <row r="79" spans="1:6">
      <c r="A79" s="254"/>
      <c r="B79" s="254"/>
      <c r="C79" s="254"/>
      <c r="D79" s="255"/>
    </row>
    <row r="80" spans="1:6">
      <c r="A80" s="253"/>
      <c r="B80" s="254"/>
      <c r="C80" s="254"/>
      <c r="D80" s="255"/>
    </row>
    <row r="81" spans="1:4">
      <c r="A81" s="254"/>
      <c r="B81" s="254"/>
      <c r="C81" s="254"/>
      <c r="D81" s="255"/>
    </row>
    <row r="82" spans="1:4">
      <c r="A82" s="254"/>
      <c r="B82" s="254"/>
      <c r="C82" s="254"/>
      <c r="D82" s="255"/>
    </row>
    <row r="83" spans="1:4">
      <c r="A83" s="254"/>
      <c r="B83" s="254"/>
      <c r="C83" s="254"/>
      <c r="D83" s="255"/>
    </row>
    <row r="84" spans="1:4">
      <c r="A84" s="254"/>
      <c r="B84" s="254"/>
      <c r="C84" s="254"/>
      <c r="D84" s="255"/>
    </row>
    <row r="85" spans="1:4">
      <c r="A85" s="254"/>
      <c r="B85" s="254"/>
      <c r="C85" s="254"/>
      <c r="D85" s="255"/>
    </row>
    <row r="86" spans="1:4">
      <c r="A86" s="254"/>
      <c r="B86" s="254"/>
      <c r="C86" s="254"/>
      <c r="D86" s="255"/>
    </row>
    <row r="87" spans="1:4">
      <c r="A87" s="254"/>
      <c r="B87" s="254"/>
      <c r="C87" s="254"/>
      <c r="D87" s="255"/>
    </row>
    <row r="88" spans="1:4">
      <c r="A88" s="254"/>
      <c r="B88" s="254"/>
      <c r="C88" s="254"/>
      <c r="D88" s="255"/>
    </row>
    <row r="89" spans="1:4">
      <c r="A89" s="254"/>
      <c r="B89" s="254"/>
      <c r="C89" s="254"/>
      <c r="D89" s="255"/>
    </row>
    <row r="90" spans="1:4">
      <c r="A90" s="254"/>
      <c r="B90" s="254"/>
      <c r="C90" s="254"/>
      <c r="D90" s="255"/>
    </row>
    <row r="91" spans="1:4">
      <c r="A91" s="254"/>
      <c r="B91" s="254"/>
      <c r="C91" s="254"/>
      <c r="D91" s="255"/>
    </row>
    <row r="92" spans="1:4">
      <c r="A92" s="254"/>
      <c r="B92" s="254"/>
      <c r="C92" s="254"/>
      <c r="D92" s="255"/>
    </row>
    <row r="93" spans="1:4">
      <c r="A93" s="254"/>
      <c r="B93" s="254"/>
      <c r="C93" s="254"/>
      <c r="D93" s="255"/>
    </row>
    <row r="94" spans="1:4">
      <c r="A94" s="254"/>
      <c r="B94" s="254"/>
      <c r="C94" s="254"/>
      <c r="D94" s="255"/>
    </row>
    <row r="95" spans="1:4">
      <c r="A95" s="254"/>
      <c r="B95" s="254"/>
      <c r="C95" s="254"/>
      <c r="D95" s="255"/>
    </row>
    <row r="96" spans="1:4">
      <c r="A96" s="254"/>
      <c r="B96" s="254"/>
      <c r="C96" s="254"/>
      <c r="D96" s="255"/>
    </row>
    <row r="97" spans="1:4">
      <c r="A97" s="254"/>
      <c r="B97" s="254"/>
      <c r="C97" s="254"/>
      <c r="D97" s="255"/>
    </row>
    <row r="98" spans="1:4">
      <c r="A98" s="254"/>
      <c r="B98" s="254"/>
      <c r="C98" s="254"/>
      <c r="D98" s="255"/>
    </row>
    <row r="99" spans="1:4">
      <c r="A99" s="254"/>
      <c r="B99" s="254"/>
      <c r="C99" s="254"/>
      <c r="D99" s="255"/>
    </row>
    <row r="100" spans="1:4">
      <c r="A100" s="253"/>
      <c r="B100" s="254"/>
      <c r="C100" s="254"/>
      <c r="D100" s="255"/>
    </row>
    <row r="101" spans="1:4">
      <c r="A101" s="254"/>
      <c r="B101" s="254"/>
      <c r="C101" s="254"/>
      <c r="D101" s="255"/>
    </row>
    <row r="102" spans="1:4">
      <c r="A102" s="254"/>
      <c r="B102" s="254"/>
      <c r="C102" s="254"/>
      <c r="D102" s="255"/>
    </row>
    <row r="103" spans="1:4">
      <c r="A103" s="254"/>
      <c r="B103" s="254"/>
      <c r="C103" s="254"/>
      <c r="D103" s="255"/>
    </row>
    <row r="104" spans="1:4">
      <c r="A104" s="254"/>
      <c r="B104" s="254"/>
      <c r="C104" s="254"/>
      <c r="D104" s="255"/>
    </row>
    <row r="105" spans="1:4">
      <c r="A105" s="254"/>
      <c r="B105" s="254"/>
      <c r="C105" s="254"/>
      <c r="D105" s="255"/>
    </row>
    <row r="106" spans="1:4">
      <c r="A106" s="254"/>
      <c r="B106" s="254"/>
      <c r="C106" s="254"/>
      <c r="D106" s="255"/>
    </row>
    <row r="107" spans="1:4">
      <c r="A107" s="254"/>
      <c r="B107" s="254"/>
      <c r="C107" s="254"/>
      <c r="D107" s="255"/>
    </row>
    <row r="108" spans="1:4">
      <c r="A108" s="254"/>
      <c r="B108" s="254"/>
      <c r="C108" s="254"/>
      <c r="D108" s="255"/>
    </row>
    <row r="109" spans="1:4">
      <c r="A109" s="254"/>
      <c r="B109" s="254"/>
      <c r="C109" s="254"/>
      <c r="D109" s="255"/>
    </row>
    <row r="110" spans="1:4">
      <c r="A110" s="254"/>
      <c r="B110" s="254"/>
      <c r="C110" s="254"/>
      <c r="D110" s="255"/>
    </row>
    <row r="111" spans="1:4">
      <c r="A111" s="254"/>
      <c r="B111" s="254"/>
      <c r="C111" s="254"/>
      <c r="D111" s="255"/>
    </row>
    <row r="112" spans="1:4">
      <c r="A112" s="254"/>
      <c r="B112" s="254"/>
      <c r="C112" s="254"/>
      <c r="D112" s="255"/>
    </row>
    <row r="113" spans="1:4">
      <c r="A113" s="254"/>
      <c r="B113" s="254"/>
      <c r="C113" s="254"/>
      <c r="D113" s="255"/>
    </row>
    <row r="114" spans="1:4">
      <c r="A114" s="254"/>
      <c r="B114" s="254"/>
      <c r="C114" s="254"/>
      <c r="D114" s="255"/>
    </row>
    <row r="115" spans="1:4">
      <c r="A115" s="254"/>
      <c r="B115" s="254"/>
      <c r="C115" s="254"/>
      <c r="D115" s="255"/>
    </row>
    <row r="116" spans="1:4">
      <c r="A116" s="254"/>
      <c r="B116" s="254"/>
      <c r="C116" s="254"/>
      <c r="D116" s="255"/>
    </row>
  </sheetData>
  <sheetProtection password="CC5B" sheet="1" objects="1" scenarios="1"/>
  <mergeCells count="1">
    <mergeCell ref="D2:F2"/>
  </mergeCells>
  <pageMargins left="0.70866141732283472" right="0.70866141732283472" top="0.78740157480314965" bottom="0.78740157480314965" header="0.31496062992125984" footer="0.31496062992125984"/>
  <pageSetup paperSize="9"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rgb="FFFF0000"/>
    <pageSetUpPr fitToPage="1"/>
  </sheetPr>
  <dimension ref="A1:F149"/>
  <sheetViews>
    <sheetView topLeftCell="B1" zoomScale="125" zoomScaleNormal="125" zoomScalePageLayoutView="125" workbookViewId="0">
      <selection activeCell="E4" sqref="E4"/>
    </sheetView>
  </sheetViews>
  <sheetFormatPr defaultColWidth="8.85546875" defaultRowHeight="15"/>
  <cols>
    <col min="1" max="1" width="7" customWidth="1"/>
    <col min="2" max="2" width="36.42578125" customWidth="1"/>
    <col min="3" max="3" width="59.28515625" customWidth="1"/>
    <col min="4" max="4" width="8.85546875" style="1"/>
    <col min="5" max="5" width="16.85546875" style="179" customWidth="1"/>
    <col min="6" max="6" width="23" style="179" customWidth="1"/>
  </cols>
  <sheetData>
    <row r="1" spans="1:6">
      <c r="A1" t="s">
        <v>15</v>
      </c>
      <c r="D1" s="452"/>
      <c r="E1" s="453"/>
      <c r="F1" s="454"/>
    </row>
    <row r="2" spans="1:6">
      <c r="B2" s="3"/>
      <c r="C2" s="3"/>
      <c r="D2" s="38"/>
      <c r="E2" s="185"/>
      <c r="F2" s="180"/>
    </row>
    <row r="3" spans="1:6">
      <c r="A3" s="20" t="s">
        <v>77</v>
      </c>
      <c r="B3" s="11"/>
      <c r="C3" s="3"/>
      <c r="D3" s="38"/>
      <c r="E3" s="198"/>
      <c r="F3" s="180"/>
    </row>
    <row r="4" spans="1:6">
      <c r="A4" s="10" t="s">
        <v>78</v>
      </c>
      <c r="B4" s="11"/>
      <c r="D4" s="45" t="s">
        <v>3</v>
      </c>
      <c r="E4" s="199" t="s">
        <v>74</v>
      </c>
      <c r="F4" s="181" t="s">
        <v>75</v>
      </c>
    </row>
    <row r="5" spans="1:6" ht="60">
      <c r="A5" s="18" t="s">
        <v>2</v>
      </c>
      <c r="B5" s="15" t="s">
        <v>683</v>
      </c>
      <c r="C5" s="15" t="s">
        <v>378</v>
      </c>
      <c r="D5" s="40">
        <v>1</v>
      </c>
      <c r="E5" s="404"/>
      <c r="F5" s="188">
        <f>D5*E5</f>
        <v>0</v>
      </c>
    </row>
    <row r="6" spans="1:6" ht="75">
      <c r="A6" s="19"/>
      <c r="B6" s="16"/>
      <c r="C6" s="16" t="s">
        <v>379</v>
      </c>
      <c r="D6" s="38"/>
      <c r="E6" s="198"/>
      <c r="F6" s="184"/>
    </row>
    <row r="7" spans="1:6" ht="105">
      <c r="A7" s="19"/>
      <c r="B7" s="16"/>
      <c r="C7" s="17" t="s">
        <v>383</v>
      </c>
      <c r="D7" s="38"/>
      <c r="E7" s="198"/>
      <c r="F7" s="184"/>
    </row>
    <row r="8" spans="1:6">
      <c r="A8" s="19"/>
      <c r="B8" s="16"/>
      <c r="C8" s="7" t="s">
        <v>382</v>
      </c>
      <c r="D8" s="38"/>
      <c r="E8" s="198"/>
      <c r="F8" s="184"/>
    </row>
    <row r="9" spans="1:6">
      <c r="A9" s="19"/>
      <c r="B9" s="16"/>
      <c r="C9" s="17" t="s">
        <v>273</v>
      </c>
      <c r="D9" s="38"/>
      <c r="E9" s="198"/>
      <c r="F9" s="184"/>
    </row>
    <row r="10" spans="1:6" ht="30">
      <c r="A10" s="18" t="s">
        <v>4</v>
      </c>
      <c r="B10" s="15" t="s">
        <v>684</v>
      </c>
      <c r="C10" s="15" t="s">
        <v>384</v>
      </c>
      <c r="D10" s="40">
        <v>2</v>
      </c>
      <c r="E10" s="404"/>
      <c r="F10" s="188">
        <f>D10*E10</f>
        <v>0</v>
      </c>
    </row>
    <row r="11" spans="1:6" ht="150">
      <c r="A11" s="18"/>
      <c r="B11" s="16"/>
      <c r="C11" s="16" t="s">
        <v>389</v>
      </c>
      <c r="D11" s="38"/>
      <c r="E11" s="200"/>
      <c r="F11" s="173"/>
    </row>
    <row r="12" spans="1:6" ht="120">
      <c r="A12" s="19"/>
      <c r="B12" s="16"/>
      <c r="C12" s="16" t="s">
        <v>417</v>
      </c>
      <c r="D12" s="38"/>
      <c r="E12" s="198"/>
      <c r="F12" s="184"/>
    </row>
    <row r="13" spans="1:6">
      <c r="A13" s="19"/>
      <c r="B13" s="16"/>
      <c r="C13" s="7" t="s">
        <v>382</v>
      </c>
      <c r="D13" s="38"/>
      <c r="E13" s="198"/>
      <c r="F13" s="184"/>
    </row>
    <row r="14" spans="1:6">
      <c r="A14" s="19"/>
      <c r="B14" s="16"/>
      <c r="C14" s="16" t="s">
        <v>273</v>
      </c>
      <c r="D14" s="38"/>
      <c r="E14" s="198"/>
      <c r="F14" s="184"/>
    </row>
    <row r="15" spans="1:6" ht="75">
      <c r="A15" s="18" t="s">
        <v>8</v>
      </c>
      <c r="B15" s="15" t="s">
        <v>690</v>
      </c>
      <c r="C15" s="15" t="s">
        <v>404</v>
      </c>
      <c r="D15" s="40">
        <v>1</v>
      </c>
      <c r="E15" s="404"/>
      <c r="F15" s="188">
        <f>D15*E15</f>
        <v>0</v>
      </c>
    </row>
    <row r="16" spans="1:6">
      <c r="A16" s="19"/>
      <c r="B16" s="16"/>
      <c r="C16" s="16" t="s">
        <v>403</v>
      </c>
      <c r="D16" s="38"/>
      <c r="E16" s="198"/>
      <c r="F16" s="184"/>
    </row>
    <row r="17" spans="1:6">
      <c r="A17" s="19"/>
      <c r="B17" s="28"/>
      <c r="C17" s="16" t="s">
        <v>273</v>
      </c>
      <c r="D17" s="38"/>
      <c r="E17" s="198"/>
      <c r="F17" s="184"/>
    </row>
    <row r="18" spans="1:6">
      <c r="A18" s="5"/>
      <c r="B18" s="3"/>
      <c r="C18" s="3"/>
      <c r="D18" s="38"/>
      <c r="E18" s="198"/>
      <c r="F18" s="184"/>
    </row>
    <row r="19" spans="1:6" ht="30">
      <c r="A19" s="18" t="s">
        <v>9</v>
      </c>
      <c r="B19" s="15" t="s">
        <v>693</v>
      </c>
      <c r="C19" s="15" t="s">
        <v>414</v>
      </c>
      <c r="D19" s="40">
        <v>1</v>
      </c>
      <c r="E19" s="404"/>
      <c r="F19" s="188">
        <f>D19*E19</f>
        <v>0</v>
      </c>
    </row>
    <row r="20" spans="1:6">
      <c r="A20" s="19"/>
      <c r="B20" s="16"/>
      <c r="C20" s="16" t="s">
        <v>405</v>
      </c>
      <c r="D20" s="38"/>
      <c r="E20" s="200"/>
      <c r="F20" s="173"/>
    </row>
    <row r="21" spans="1:6">
      <c r="A21" s="19"/>
      <c r="B21" s="17"/>
      <c r="C21" s="16" t="s">
        <v>273</v>
      </c>
      <c r="D21" s="38"/>
      <c r="E21" s="200"/>
      <c r="F21" s="173"/>
    </row>
    <row r="22" spans="1:6">
      <c r="A22" s="5"/>
      <c r="B22" s="3"/>
      <c r="C22" s="3"/>
      <c r="D22" s="38"/>
      <c r="E22" s="200"/>
      <c r="F22" s="173"/>
    </row>
    <row r="23" spans="1:6" ht="30">
      <c r="A23" s="18" t="s">
        <v>10</v>
      </c>
      <c r="B23" s="15" t="s">
        <v>693</v>
      </c>
      <c r="C23" s="15" t="s">
        <v>414</v>
      </c>
      <c r="D23" s="40">
        <v>1</v>
      </c>
      <c r="E23" s="404"/>
      <c r="F23" s="188">
        <f>D23*E23</f>
        <v>0</v>
      </c>
    </row>
    <row r="24" spans="1:6">
      <c r="A24" s="19"/>
      <c r="B24" s="16"/>
      <c r="C24" s="16" t="s">
        <v>406</v>
      </c>
      <c r="D24" s="38"/>
      <c r="E24" s="200"/>
      <c r="F24" s="173"/>
    </row>
    <row r="25" spans="1:6">
      <c r="A25" s="19"/>
      <c r="B25" s="17"/>
      <c r="C25" s="16" t="s">
        <v>273</v>
      </c>
      <c r="D25" s="38"/>
      <c r="E25" s="200"/>
      <c r="F25" s="173"/>
    </row>
    <row r="26" spans="1:6">
      <c r="A26" s="5"/>
      <c r="B26" s="3"/>
      <c r="C26" s="3"/>
      <c r="D26" s="38"/>
      <c r="E26" s="201"/>
      <c r="F26" s="173"/>
    </row>
    <row r="27" spans="1:6" ht="30">
      <c r="A27" s="18" t="s">
        <v>11</v>
      </c>
      <c r="B27" s="15" t="s">
        <v>693</v>
      </c>
      <c r="C27" s="15" t="s">
        <v>414</v>
      </c>
      <c r="D27" s="40">
        <v>1</v>
      </c>
      <c r="E27" s="404"/>
      <c r="F27" s="188">
        <f>D27*E27</f>
        <v>0</v>
      </c>
    </row>
    <row r="28" spans="1:6">
      <c r="A28" s="19"/>
      <c r="B28" s="16"/>
      <c r="C28" s="16" t="s">
        <v>407</v>
      </c>
      <c r="D28" s="38"/>
      <c r="E28" s="200"/>
      <c r="F28" s="173"/>
    </row>
    <row r="29" spans="1:6">
      <c r="A29" s="19"/>
      <c r="B29" s="17"/>
      <c r="C29" s="16" t="s">
        <v>273</v>
      </c>
      <c r="D29" s="38"/>
      <c r="E29" s="200"/>
      <c r="F29" s="173"/>
    </row>
    <row r="30" spans="1:6">
      <c r="A30" s="5"/>
      <c r="B30" s="3"/>
      <c r="C30" s="3"/>
      <c r="D30" s="38"/>
      <c r="E30" s="201"/>
      <c r="F30" s="173"/>
    </row>
    <row r="31" spans="1:6" ht="30">
      <c r="A31" s="18" t="s">
        <v>139</v>
      </c>
      <c r="B31" s="15" t="s">
        <v>693</v>
      </c>
      <c r="C31" s="15" t="s">
        <v>414</v>
      </c>
      <c r="D31" s="40">
        <v>1</v>
      </c>
      <c r="E31" s="404"/>
      <c r="F31" s="188">
        <f>D31*E31</f>
        <v>0</v>
      </c>
    </row>
    <row r="32" spans="1:6">
      <c r="A32" s="19"/>
      <c r="B32" s="16"/>
      <c r="C32" s="16" t="s">
        <v>407</v>
      </c>
      <c r="D32" s="38"/>
      <c r="E32" s="200"/>
      <c r="F32" s="173"/>
    </row>
    <row r="33" spans="1:6">
      <c r="A33" s="19"/>
      <c r="B33" s="17"/>
      <c r="C33" s="16" t="s">
        <v>273</v>
      </c>
      <c r="D33" s="38"/>
      <c r="E33" s="200"/>
      <c r="F33" s="173"/>
    </row>
    <row r="34" spans="1:6">
      <c r="A34" s="19"/>
      <c r="B34" s="17"/>
      <c r="C34" s="7"/>
      <c r="D34" s="38"/>
      <c r="E34" s="200"/>
      <c r="F34" s="173"/>
    </row>
    <row r="35" spans="1:6" ht="30">
      <c r="A35" s="18" t="s">
        <v>140</v>
      </c>
      <c r="B35" s="15" t="s">
        <v>693</v>
      </c>
      <c r="C35" s="15" t="s">
        <v>414</v>
      </c>
      <c r="D35" s="40">
        <v>1</v>
      </c>
      <c r="E35" s="404"/>
      <c r="F35" s="188">
        <f>D35*E35</f>
        <v>0</v>
      </c>
    </row>
    <row r="36" spans="1:6">
      <c r="A36" s="19"/>
      <c r="B36" s="16"/>
      <c r="C36" s="16" t="s">
        <v>411</v>
      </c>
      <c r="D36" s="38"/>
      <c r="E36" s="200"/>
      <c r="F36" s="173"/>
    </row>
    <row r="37" spans="1:6">
      <c r="A37" s="19"/>
      <c r="B37" s="17"/>
      <c r="C37" s="16" t="s">
        <v>273</v>
      </c>
      <c r="D37" s="38"/>
      <c r="E37" s="200"/>
      <c r="F37" s="173"/>
    </row>
    <row r="38" spans="1:6">
      <c r="A38" s="19"/>
      <c r="B38" s="17"/>
      <c r="C38" s="7"/>
      <c r="D38" s="38"/>
      <c r="E38" s="200"/>
      <c r="F38" s="173"/>
    </row>
    <row r="39" spans="1:6" ht="30">
      <c r="A39" s="18" t="s">
        <v>141</v>
      </c>
      <c r="B39" s="15" t="s">
        <v>693</v>
      </c>
      <c r="C39" s="15" t="s">
        <v>414</v>
      </c>
      <c r="D39" s="40">
        <v>1</v>
      </c>
      <c r="E39" s="404"/>
      <c r="F39" s="188">
        <f>D39*E39</f>
        <v>0</v>
      </c>
    </row>
    <row r="40" spans="1:6">
      <c r="A40" s="19"/>
      <c r="B40" s="16"/>
      <c r="C40" s="16" t="s">
        <v>402</v>
      </c>
      <c r="D40" s="38"/>
      <c r="E40" s="200"/>
      <c r="F40" s="173"/>
    </row>
    <row r="41" spans="1:6">
      <c r="A41" s="19"/>
      <c r="B41" s="17"/>
      <c r="C41" s="16" t="s">
        <v>273</v>
      </c>
      <c r="D41" s="38"/>
      <c r="E41" s="200"/>
      <c r="F41" s="173"/>
    </row>
    <row r="42" spans="1:6">
      <c r="A42" s="19"/>
      <c r="B42" s="17"/>
      <c r="C42" s="16"/>
      <c r="D42" s="38"/>
      <c r="E42" s="200"/>
      <c r="F42" s="173"/>
    </row>
    <row r="43" spans="1:6" ht="75">
      <c r="A43" s="18" t="s">
        <v>142</v>
      </c>
      <c r="B43" s="15" t="s">
        <v>716</v>
      </c>
      <c r="C43" s="15" t="s">
        <v>404</v>
      </c>
      <c r="D43" s="40">
        <v>1</v>
      </c>
      <c r="E43" s="404"/>
      <c r="F43" s="188">
        <f>D43*E43</f>
        <v>0</v>
      </c>
    </row>
    <row r="44" spans="1:6">
      <c r="A44" s="19"/>
      <c r="B44" s="16"/>
      <c r="C44" s="16" t="s">
        <v>403</v>
      </c>
      <c r="D44" s="38"/>
      <c r="E44" s="200"/>
      <c r="F44" s="173"/>
    </row>
    <row r="45" spans="1:6">
      <c r="A45" s="19"/>
      <c r="B45" s="17"/>
      <c r="C45" s="16" t="s">
        <v>273</v>
      </c>
      <c r="D45" s="38"/>
      <c r="E45" s="200"/>
      <c r="F45" s="173"/>
    </row>
    <row r="46" spans="1:6">
      <c r="A46" s="19"/>
      <c r="B46" s="17"/>
      <c r="C46" s="16"/>
      <c r="D46" s="38"/>
      <c r="E46" s="200"/>
      <c r="F46" s="173"/>
    </row>
    <row r="47" spans="1:6" ht="30">
      <c r="A47" s="18" t="s">
        <v>5</v>
      </c>
      <c r="B47" s="15" t="s">
        <v>691</v>
      </c>
      <c r="C47" s="15" t="s">
        <v>388</v>
      </c>
      <c r="D47" s="40">
        <v>2</v>
      </c>
      <c r="E47" s="404"/>
      <c r="F47" s="188">
        <f>D47*E47</f>
        <v>0</v>
      </c>
    </row>
    <row r="48" spans="1:6" ht="75">
      <c r="A48" s="19"/>
      <c r="B48" s="16"/>
      <c r="C48" s="16" t="s">
        <v>371</v>
      </c>
      <c r="D48" s="38"/>
      <c r="E48" s="198"/>
      <c r="F48" s="184"/>
    </row>
    <row r="49" spans="1:6" ht="60">
      <c r="A49" s="19"/>
      <c r="B49" s="17"/>
      <c r="C49" s="16" t="s">
        <v>390</v>
      </c>
      <c r="D49" s="38"/>
      <c r="E49" s="198"/>
      <c r="F49" s="184"/>
    </row>
    <row r="50" spans="1:6">
      <c r="C50" s="16" t="s">
        <v>273</v>
      </c>
      <c r="D50" s="43"/>
      <c r="E50" s="185"/>
      <c r="F50" s="184"/>
    </row>
    <row r="51" spans="1:6">
      <c r="D51" s="43"/>
      <c r="E51" s="185"/>
      <c r="F51" s="184"/>
    </row>
    <row r="52" spans="1:6" ht="75">
      <c r="A52" s="18" t="s">
        <v>12</v>
      </c>
      <c r="B52" s="15" t="s">
        <v>689</v>
      </c>
      <c r="C52" s="15" t="s">
        <v>404</v>
      </c>
      <c r="D52" s="40">
        <v>1</v>
      </c>
      <c r="E52" s="404"/>
      <c r="F52" s="188">
        <f>D52*E52</f>
        <v>0</v>
      </c>
    </row>
    <row r="53" spans="1:6">
      <c r="A53" s="19"/>
      <c r="B53" s="16"/>
      <c r="C53" s="16" t="s">
        <v>408</v>
      </c>
      <c r="D53" s="38"/>
      <c r="E53" s="200"/>
      <c r="F53" s="173"/>
    </row>
    <row r="54" spans="1:6">
      <c r="A54" s="19"/>
      <c r="B54" s="17"/>
      <c r="C54" s="16" t="s">
        <v>273</v>
      </c>
      <c r="D54" s="38"/>
      <c r="E54" s="198"/>
      <c r="F54" s="184"/>
    </row>
    <row r="55" spans="1:6">
      <c r="A55" s="5"/>
      <c r="B55" s="3"/>
      <c r="C55" s="3"/>
      <c r="D55" s="38"/>
      <c r="E55" s="198"/>
      <c r="F55" s="184"/>
    </row>
    <row r="56" spans="1:6" ht="75">
      <c r="A56" s="18" t="s">
        <v>50</v>
      </c>
      <c r="B56" s="15" t="s">
        <v>689</v>
      </c>
      <c r="C56" s="15" t="s">
        <v>404</v>
      </c>
      <c r="D56" s="40">
        <v>1</v>
      </c>
      <c r="E56" s="404"/>
      <c r="F56" s="188">
        <f>D56*E56</f>
        <v>0</v>
      </c>
    </row>
    <row r="57" spans="1:6">
      <c r="A57" s="19"/>
      <c r="B57" s="16"/>
      <c r="C57" s="16" t="s">
        <v>409</v>
      </c>
      <c r="D57" s="38"/>
      <c r="E57" s="198"/>
      <c r="F57" s="184"/>
    </row>
    <row r="58" spans="1:6">
      <c r="A58" s="19"/>
      <c r="B58" s="17"/>
      <c r="C58" s="16" t="s">
        <v>273</v>
      </c>
      <c r="D58" s="38"/>
      <c r="E58" s="198"/>
      <c r="F58" s="184"/>
    </row>
    <row r="59" spans="1:6">
      <c r="A59" s="5"/>
      <c r="B59" s="3"/>
      <c r="C59" s="3"/>
      <c r="D59" s="38"/>
      <c r="E59" s="198"/>
      <c r="F59" s="184"/>
    </row>
    <row r="60" spans="1:6" ht="75">
      <c r="A60" s="18" t="s">
        <v>89</v>
      </c>
      <c r="B60" s="15" t="s">
        <v>689</v>
      </c>
      <c r="C60" s="15" t="s">
        <v>404</v>
      </c>
      <c r="D60" s="40">
        <v>1</v>
      </c>
      <c r="E60" s="404"/>
      <c r="F60" s="188">
        <f>D60*E60</f>
        <v>0</v>
      </c>
    </row>
    <row r="61" spans="1:6">
      <c r="A61" s="19"/>
      <c r="B61" s="16"/>
      <c r="C61" s="16" t="s">
        <v>410</v>
      </c>
      <c r="D61" s="38"/>
      <c r="E61" s="198"/>
      <c r="F61" s="184"/>
    </row>
    <row r="62" spans="1:6">
      <c r="A62" s="19"/>
      <c r="B62" s="17"/>
      <c r="C62" s="16" t="s">
        <v>273</v>
      </c>
      <c r="D62" s="38"/>
      <c r="E62" s="198"/>
      <c r="F62" s="184"/>
    </row>
    <row r="63" spans="1:6">
      <c r="A63" s="5"/>
      <c r="B63" s="3"/>
      <c r="C63" s="3"/>
      <c r="D63" s="38"/>
      <c r="E63" s="198"/>
      <c r="F63" s="184"/>
    </row>
    <row r="64" spans="1:6" ht="75">
      <c r="A64" s="18" t="s">
        <v>135</v>
      </c>
      <c r="B64" s="15" t="s">
        <v>689</v>
      </c>
      <c r="C64" s="15" t="s">
        <v>404</v>
      </c>
      <c r="D64" s="40">
        <v>1</v>
      </c>
      <c r="E64" s="404"/>
      <c r="F64" s="188">
        <f>D64*E64</f>
        <v>0</v>
      </c>
    </row>
    <row r="65" spans="1:6">
      <c r="A65" s="19"/>
      <c r="B65" s="16"/>
      <c r="C65" s="16" t="s">
        <v>410</v>
      </c>
      <c r="D65" s="38"/>
      <c r="E65" s="198"/>
      <c r="F65" s="184"/>
    </row>
    <row r="66" spans="1:6">
      <c r="A66" s="19"/>
      <c r="B66" s="17"/>
      <c r="C66" s="16" t="s">
        <v>273</v>
      </c>
      <c r="D66" s="38"/>
      <c r="E66" s="198"/>
      <c r="F66" s="184"/>
    </row>
    <row r="67" spans="1:6">
      <c r="A67" s="3"/>
      <c r="B67" s="3"/>
      <c r="C67" s="3"/>
      <c r="D67" s="38"/>
      <c r="E67" s="198"/>
      <c r="F67" s="184"/>
    </row>
    <row r="68" spans="1:6" ht="75">
      <c r="A68" s="18" t="s">
        <v>136</v>
      </c>
      <c r="B68" s="15" t="s">
        <v>689</v>
      </c>
      <c r="C68" s="15" t="s">
        <v>404</v>
      </c>
      <c r="D68" s="40">
        <v>1</v>
      </c>
      <c r="E68" s="404"/>
      <c r="F68" s="188">
        <f>D68*E68</f>
        <v>0</v>
      </c>
    </row>
    <row r="69" spans="1:6">
      <c r="A69" s="19"/>
      <c r="B69" s="16"/>
      <c r="C69" s="16" t="s">
        <v>409</v>
      </c>
      <c r="D69" s="38"/>
      <c r="E69" s="198"/>
      <c r="F69" s="184"/>
    </row>
    <row r="70" spans="1:6">
      <c r="A70" s="19"/>
      <c r="B70" s="17"/>
      <c r="C70" s="16" t="s">
        <v>273</v>
      </c>
      <c r="D70" s="38"/>
      <c r="E70" s="198"/>
      <c r="F70" s="184"/>
    </row>
    <row r="71" spans="1:6">
      <c r="A71" s="3"/>
      <c r="B71" s="3"/>
      <c r="C71" s="3"/>
      <c r="D71" s="38"/>
      <c r="E71" s="198"/>
      <c r="F71" s="184"/>
    </row>
    <row r="72" spans="1:6" ht="75">
      <c r="A72" s="18" t="s">
        <v>138</v>
      </c>
      <c r="B72" s="15" t="s">
        <v>689</v>
      </c>
      <c r="C72" s="15" t="s">
        <v>404</v>
      </c>
      <c r="D72" s="40">
        <v>1</v>
      </c>
      <c r="E72" s="404"/>
      <c r="F72" s="188">
        <f>D72*E72</f>
        <v>0</v>
      </c>
    </row>
    <row r="73" spans="1:6">
      <c r="A73" s="19"/>
      <c r="B73" s="16"/>
      <c r="C73" s="16" t="s">
        <v>408</v>
      </c>
      <c r="D73" s="38"/>
      <c r="E73" s="198"/>
      <c r="F73" s="184"/>
    </row>
    <row r="74" spans="1:6">
      <c r="A74" s="19"/>
      <c r="B74" s="17"/>
      <c r="C74" s="16" t="s">
        <v>273</v>
      </c>
      <c r="D74" s="38"/>
      <c r="E74" s="198"/>
      <c r="F74" s="184"/>
    </row>
    <row r="75" spans="1:6">
      <c r="A75" s="3"/>
      <c r="B75" s="3"/>
      <c r="C75" s="3"/>
      <c r="D75" s="38"/>
      <c r="E75" s="198"/>
      <c r="F75" s="184"/>
    </row>
    <row r="76" spans="1:6" ht="75">
      <c r="A76" s="18" t="s">
        <v>143</v>
      </c>
      <c r="B76" s="15" t="s">
        <v>689</v>
      </c>
      <c r="C76" s="15" t="s">
        <v>404</v>
      </c>
      <c r="D76" s="40">
        <v>1</v>
      </c>
      <c r="E76" s="404"/>
      <c r="F76" s="188">
        <f>D76*E76</f>
        <v>0</v>
      </c>
    </row>
    <row r="77" spans="1:6">
      <c r="A77" s="19"/>
      <c r="B77" s="16"/>
      <c r="C77" s="16" t="s">
        <v>412</v>
      </c>
      <c r="D77" s="38"/>
      <c r="E77" s="200"/>
      <c r="F77" s="173"/>
    </row>
    <row r="78" spans="1:6">
      <c r="A78" s="19"/>
      <c r="B78" s="16"/>
      <c r="C78" s="16" t="s">
        <v>273</v>
      </c>
      <c r="D78" s="38"/>
      <c r="E78" s="200"/>
      <c r="F78" s="173"/>
    </row>
    <row r="79" spans="1:6">
      <c r="A79" s="19"/>
      <c r="B79" s="16"/>
      <c r="C79" s="16"/>
      <c r="D79" s="38"/>
      <c r="E79" s="200"/>
      <c r="F79" s="173"/>
    </row>
    <row r="80" spans="1:6" ht="75">
      <c r="A80" s="18" t="s">
        <v>317</v>
      </c>
      <c r="B80" s="15" t="s">
        <v>689</v>
      </c>
      <c r="C80" s="15" t="s">
        <v>404</v>
      </c>
      <c r="D80" s="40">
        <v>1</v>
      </c>
      <c r="E80" s="404"/>
      <c r="F80" s="188">
        <f>D80*E80</f>
        <v>0</v>
      </c>
    </row>
    <row r="81" spans="1:6">
      <c r="A81" s="19"/>
      <c r="B81" s="16"/>
      <c r="C81" s="16" t="s">
        <v>413</v>
      </c>
      <c r="D81" s="38"/>
      <c r="E81" s="200"/>
      <c r="F81" s="173"/>
    </row>
    <row r="82" spans="1:6">
      <c r="A82" s="19"/>
      <c r="B82" s="16"/>
      <c r="C82" s="16" t="s">
        <v>273</v>
      </c>
      <c r="D82" s="38"/>
      <c r="E82" s="200"/>
      <c r="F82" s="173"/>
    </row>
    <row r="83" spans="1:6">
      <c r="A83" s="19"/>
      <c r="B83" s="16"/>
      <c r="C83" s="16"/>
      <c r="D83" s="38"/>
      <c r="E83" s="200"/>
      <c r="F83" s="173"/>
    </row>
    <row r="84" spans="1:6" ht="75">
      <c r="A84" s="18" t="s">
        <v>176</v>
      </c>
      <c r="B84" s="15" t="s">
        <v>689</v>
      </c>
      <c r="C84" s="15" t="s">
        <v>404</v>
      </c>
      <c r="D84" s="40">
        <v>1</v>
      </c>
      <c r="E84" s="404"/>
      <c r="F84" s="188">
        <f>D84*E84</f>
        <v>0</v>
      </c>
    </row>
    <row r="85" spans="1:6">
      <c r="A85" s="19"/>
      <c r="B85" s="16"/>
      <c r="C85" s="16"/>
      <c r="D85" s="38"/>
      <c r="E85" s="200"/>
      <c r="F85" s="173"/>
    </row>
    <row r="86" spans="1:6" ht="45">
      <c r="A86" s="18" t="s">
        <v>6</v>
      </c>
      <c r="B86" s="15" t="s">
        <v>694</v>
      </c>
      <c r="C86" s="32" t="s">
        <v>264</v>
      </c>
      <c r="D86" s="40">
        <v>4</v>
      </c>
      <c r="E86" s="404"/>
      <c r="F86" s="188">
        <f>D86*E86</f>
        <v>0</v>
      </c>
    </row>
    <row r="87" spans="1:6" ht="105">
      <c r="A87" s="19"/>
      <c r="B87" s="16"/>
      <c r="C87" s="16" t="s">
        <v>392</v>
      </c>
      <c r="D87" s="38"/>
      <c r="E87" s="200"/>
      <c r="F87" s="173"/>
    </row>
    <row r="88" spans="1:6">
      <c r="A88" s="19"/>
      <c r="B88" s="17"/>
      <c r="C88" s="16" t="s">
        <v>391</v>
      </c>
      <c r="D88" s="38"/>
      <c r="E88" s="200"/>
      <c r="F88" s="173"/>
    </row>
    <row r="89" spans="1:6">
      <c r="C89" s="16" t="s">
        <v>273</v>
      </c>
      <c r="D89" s="43"/>
      <c r="E89" s="201"/>
      <c r="F89" s="173"/>
    </row>
    <row r="90" spans="1:6" ht="45">
      <c r="A90" s="18" t="s">
        <v>27</v>
      </c>
      <c r="B90" s="15" t="s">
        <v>686</v>
      </c>
      <c r="C90" s="32" t="s">
        <v>264</v>
      </c>
      <c r="D90" s="40">
        <v>10</v>
      </c>
      <c r="E90" s="404"/>
      <c r="F90" s="188">
        <f>D90*E90</f>
        <v>0</v>
      </c>
    </row>
    <row r="91" spans="1:6" ht="105">
      <c r="A91" s="19"/>
      <c r="B91" s="16"/>
      <c r="C91" s="16" t="s">
        <v>392</v>
      </c>
      <c r="D91" s="38"/>
      <c r="E91" s="200"/>
      <c r="F91" s="173"/>
    </row>
    <row r="92" spans="1:6">
      <c r="A92" s="19"/>
      <c r="B92" s="17"/>
      <c r="C92" s="16" t="s">
        <v>103</v>
      </c>
      <c r="D92" s="38"/>
      <c r="E92" s="198"/>
      <c r="F92" s="184"/>
    </row>
    <row r="93" spans="1:6">
      <c r="A93" s="19"/>
      <c r="B93" s="17"/>
      <c r="C93" s="16" t="s">
        <v>273</v>
      </c>
      <c r="D93" s="38"/>
      <c r="E93" s="198"/>
      <c r="F93" s="184"/>
    </row>
    <row r="94" spans="1:6">
      <c r="A94" s="163"/>
      <c r="B94" s="164"/>
      <c r="C94" s="35"/>
      <c r="D94" s="103"/>
      <c r="E94" s="202"/>
      <c r="F94" s="203"/>
    </row>
    <row r="95" spans="1:6">
      <c r="A95" s="19"/>
      <c r="B95" s="16"/>
      <c r="C95" s="16"/>
      <c r="D95" s="4"/>
      <c r="E95" s="204"/>
      <c r="F95" s="187"/>
    </row>
    <row r="96" spans="1:6">
      <c r="A96" s="19"/>
      <c r="B96" s="16"/>
      <c r="C96" s="16"/>
      <c r="D96" s="4"/>
      <c r="E96" s="205"/>
    </row>
    <row r="97" spans="1:6" ht="15.75" thickBot="1">
      <c r="A97" s="19"/>
      <c r="B97" s="17"/>
      <c r="C97" s="7"/>
      <c r="D97" s="4"/>
      <c r="E97" s="205"/>
    </row>
    <row r="98" spans="1:6" ht="19.5" thickBot="1">
      <c r="A98" s="22"/>
      <c r="B98" s="23" t="s">
        <v>211</v>
      </c>
      <c r="C98" s="23"/>
      <c r="D98" s="24"/>
      <c r="E98" s="196"/>
      <c r="F98" s="206">
        <f>SUM(F5:F95)</f>
        <v>0</v>
      </c>
    </row>
    <row r="99" spans="1:6">
      <c r="A99" s="3"/>
      <c r="B99" s="3"/>
      <c r="C99" s="3"/>
      <c r="D99" s="4"/>
    </row>
    <row r="100" spans="1:6">
      <c r="A100" s="3"/>
      <c r="B100" s="3"/>
      <c r="C100" s="3"/>
      <c r="D100" s="4"/>
    </row>
    <row r="101" spans="1:6">
      <c r="A101" s="3"/>
      <c r="B101" s="3"/>
      <c r="C101" s="3"/>
      <c r="D101" s="4"/>
    </row>
    <row r="102" spans="1:6">
      <c r="A102" s="3"/>
      <c r="B102" s="3"/>
      <c r="C102" s="3"/>
      <c r="D102" s="4"/>
    </row>
    <row r="103" spans="1:6">
      <c r="A103" s="3"/>
      <c r="B103" s="3"/>
      <c r="C103" s="3"/>
      <c r="D103" s="4"/>
    </row>
    <row r="104" spans="1:6">
      <c r="A104" s="3"/>
      <c r="B104" s="3"/>
      <c r="C104" s="3"/>
      <c r="D104" s="4"/>
    </row>
    <row r="105" spans="1:6">
      <c r="A105" s="3"/>
      <c r="B105" s="3"/>
      <c r="C105" s="3"/>
      <c r="D105" s="4"/>
    </row>
    <row r="106" spans="1:6">
      <c r="A106" s="3"/>
      <c r="B106" s="3"/>
      <c r="C106" s="3"/>
      <c r="D106" s="4"/>
    </row>
    <row r="107" spans="1:6">
      <c r="A107" s="3"/>
      <c r="B107" s="3"/>
      <c r="C107" s="3"/>
      <c r="D107" s="4"/>
    </row>
    <row r="108" spans="1:6">
      <c r="A108" s="3"/>
      <c r="B108" s="3"/>
      <c r="C108" s="3"/>
      <c r="D108" s="4"/>
    </row>
    <row r="109" spans="1:6">
      <c r="A109" s="3"/>
      <c r="B109" s="8"/>
      <c r="C109" s="8"/>
      <c r="D109" s="13"/>
    </row>
    <row r="110" spans="1:6">
      <c r="A110" s="3"/>
      <c r="B110" s="3"/>
      <c r="C110" s="3"/>
      <c r="D110" s="4"/>
    </row>
    <row r="111" spans="1:6">
      <c r="A111" s="3"/>
      <c r="B111" s="3"/>
      <c r="C111" s="3"/>
      <c r="D111" s="4"/>
    </row>
    <row r="112" spans="1:6">
      <c r="A112" s="3"/>
      <c r="B112" s="3"/>
      <c r="C112" s="3"/>
      <c r="D112" s="4"/>
    </row>
    <row r="113" spans="1:4">
      <c r="A113" s="5"/>
      <c r="B113" s="3"/>
      <c r="C113" s="3"/>
      <c r="D113" s="4"/>
    </row>
    <row r="114" spans="1:4">
      <c r="A114" s="3"/>
      <c r="B114" s="3"/>
      <c r="C114" s="3"/>
      <c r="D114" s="4"/>
    </row>
    <row r="115" spans="1:4">
      <c r="A115" s="3"/>
      <c r="B115" s="3"/>
      <c r="C115" s="3"/>
      <c r="D115" s="4"/>
    </row>
    <row r="116" spans="1:4">
      <c r="A116" s="3"/>
      <c r="B116" s="3"/>
      <c r="C116" s="3"/>
      <c r="D116" s="4"/>
    </row>
    <row r="117" spans="1:4">
      <c r="A117" s="3"/>
      <c r="B117" s="3"/>
      <c r="C117" s="3"/>
      <c r="D117" s="4"/>
    </row>
    <row r="118" spans="1:4">
      <c r="A118" s="3"/>
      <c r="B118" s="3"/>
      <c r="C118" s="3"/>
      <c r="D118" s="4"/>
    </row>
    <row r="119" spans="1:4">
      <c r="A119" s="3"/>
      <c r="B119" s="3"/>
      <c r="C119" s="3"/>
      <c r="D119" s="4"/>
    </row>
    <row r="120" spans="1:4">
      <c r="A120" s="3"/>
      <c r="B120" s="3"/>
      <c r="C120" s="3"/>
      <c r="D120" s="4"/>
    </row>
    <row r="121" spans="1:4">
      <c r="A121" s="3"/>
      <c r="B121" s="3"/>
      <c r="C121" s="3"/>
      <c r="D121" s="4"/>
    </row>
    <row r="122" spans="1:4">
      <c r="A122" s="3"/>
      <c r="B122" s="3"/>
      <c r="C122" s="3"/>
      <c r="D122" s="4"/>
    </row>
    <row r="123" spans="1:4">
      <c r="A123" s="3"/>
      <c r="B123" s="3"/>
      <c r="C123" s="3"/>
      <c r="D123" s="4"/>
    </row>
    <row r="124" spans="1:4">
      <c r="A124" s="3"/>
      <c r="B124" s="3"/>
      <c r="C124" s="3"/>
      <c r="D124" s="4"/>
    </row>
    <row r="125" spans="1:4">
      <c r="A125" s="3"/>
      <c r="B125" s="3"/>
      <c r="C125" s="3"/>
      <c r="D125" s="4"/>
    </row>
    <row r="126" spans="1:4">
      <c r="A126" s="3"/>
      <c r="B126" s="3"/>
      <c r="C126" s="3"/>
      <c r="D126" s="4"/>
    </row>
    <row r="127" spans="1:4">
      <c r="A127" s="3"/>
      <c r="B127" s="3"/>
      <c r="C127" s="3"/>
      <c r="D127" s="4"/>
    </row>
    <row r="128" spans="1:4">
      <c r="A128" s="3"/>
      <c r="B128" s="3"/>
      <c r="C128" s="3"/>
      <c r="D128" s="4"/>
    </row>
    <row r="129" spans="1:4">
      <c r="A129" s="3"/>
      <c r="B129" s="3"/>
      <c r="C129" s="3"/>
      <c r="D129" s="4"/>
    </row>
    <row r="130" spans="1:4">
      <c r="A130" s="3"/>
      <c r="B130" s="3"/>
      <c r="C130" s="3"/>
      <c r="D130" s="4"/>
    </row>
    <row r="131" spans="1:4">
      <c r="A131" s="3"/>
      <c r="B131" s="3"/>
      <c r="C131" s="3"/>
      <c r="D131" s="4"/>
    </row>
    <row r="132" spans="1:4">
      <c r="A132" s="3"/>
      <c r="B132" s="3"/>
      <c r="C132" s="3"/>
      <c r="D132" s="4"/>
    </row>
    <row r="133" spans="1:4">
      <c r="A133" s="5"/>
      <c r="B133" s="3"/>
      <c r="C133" s="3"/>
      <c r="D133" s="4"/>
    </row>
    <row r="134" spans="1:4">
      <c r="A134" s="3"/>
      <c r="B134" s="3"/>
      <c r="C134" s="3"/>
      <c r="D134" s="4"/>
    </row>
    <row r="135" spans="1:4">
      <c r="A135" s="3"/>
      <c r="B135" s="3"/>
      <c r="C135" s="3"/>
      <c r="D135" s="4"/>
    </row>
    <row r="136" spans="1:4">
      <c r="A136" s="3"/>
      <c r="B136" s="3"/>
      <c r="C136" s="3"/>
      <c r="D136" s="4"/>
    </row>
    <row r="137" spans="1:4">
      <c r="A137" s="3"/>
      <c r="B137" s="3"/>
      <c r="C137" s="3"/>
      <c r="D137" s="4"/>
    </row>
    <row r="138" spans="1:4">
      <c r="A138" s="3"/>
      <c r="B138" s="3"/>
      <c r="C138" s="3"/>
      <c r="D138" s="4"/>
    </row>
    <row r="139" spans="1:4">
      <c r="A139" s="3"/>
      <c r="B139" s="3"/>
      <c r="C139" s="3"/>
      <c r="D139" s="4"/>
    </row>
    <row r="140" spans="1:4">
      <c r="A140" s="3"/>
      <c r="B140" s="3"/>
      <c r="C140" s="3"/>
      <c r="D140" s="4"/>
    </row>
    <row r="141" spans="1:4">
      <c r="A141" s="3"/>
      <c r="B141" s="3"/>
      <c r="C141" s="3"/>
      <c r="D141" s="4"/>
    </row>
    <row r="142" spans="1:4">
      <c r="A142" s="3"/>
      <c r="B142" s="3"/>
      <c r="C142" s="3"/>
      <c r="D142" s="4"/>
    </row>
    <row r="143" spans="1:4">
      <c r="A143" s="3"/>
      <c r="B143" s="3"/>
      <c r="C143" s="3"/>
      <c r="D143" s="4"/>
    </row>
    <row r="144" spans="1:4">
      <c r="A144" s="3"/>
      <c r="B144" s="3"/>
      <c r="C144" s="3"/>
      <c r="D144" s="4"/>
    </row>
    <row r="145" spans="1:4">
      <c r="A145" s="3"/>
      <c r="B145" s="3"/>
      <c r="C145" s="3"/>
      <c r="D145" s="4"/>
    </row>
    <row r="146" spans="1:4">
      <c r="A146" s="3"/>
      <c r="B146" s="3"/>
      <c r="C146" s="3"/>
      <c r="D146" s="4"/>
    </row>
    <row r="147" spans="1:4">
      <c r="A147" s="3"/>
      <c r="B147" s="3"/>
      <c r="C147" s="3"/>
      <c r="D147" s="4"/>
    </row>
    <row r="148" spans="1:4">
      <c r="A148" s="3"/>
      <c r="B148" s="3"/>
      <c r="C148" s="3"/>
      <c r="D148" s="4"/>
    </row>
    <row r="149" spans="1:4">
      <c r="A149" s="3"/>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0" fitToHeight="0" orientation="landscape"/>
  <headerFooter>
    <oddFooter>&amp;C&amp;P/4</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rgb="FFFF0000"/>
    <pageSetUpPr fitToPage="1"/>
  </sheetPr>
  <dimension ref="A1:H338"/>
  <sheetViews>
    <sheetView workbookViewId="0">
      <selection activeCell="C11" sqref="C11"/>
    </sheetView>
  </sheetViews>
  <sheetFormatPr defaultColWidth="8.85546875" defaultRowHeight="15"/>
  <cols>
    <col min="1" max="1" width="7" style="236" customWidth="1"/>
    <col min="2" max="2" width="36.42578125" style="236" customWidth="1"/>
    <col min="3" max="3" width="75" style="236" customWidth="1"/>
    <col min="4" max="4" width="5" style="236" customWidth="1"/>
    <col min="5" max="6" width="24.85546875" style="393" customWidth="1"/>
    <col min="7" max="16384" width="8.85546875" style="236"/>
  </cols>
  <sheetData>
    <row r="1" spans="1:6" ht="15.75" thickBot="1">
      <c r="A1" s="236" t="s">
        <v>0</v>
      </c>
      <c r="D1" s="250"/>
    </row>
    <row r="2" spans="1:6">
      <c r="D2" s="449"/>
      <c r="E2" s="450"/>
      <c r="F2" s="451"/>
    </row>
    <row r="3" spans="1:6">
      <c r="A3" s="413"/>
      <c r="B3" s="254"/>
      <c r="C3" s="254"/>
      <c r="D3" s="275"/>
      <c r="E3" s="394"/>
      <c r="F3" s="326"/>
    </row>
    <row r="4" spans="1:6">
      <c r="A4" s="254"/>
      <c r="B4" s="254"/>
      <c r="C4" s="254"/>
      <c r="D4" s="305"/>
      <c r="E4" s="395"/>
      <c r="F4" s="396"/>
    </row>
    <row r="5" spans="1:6">
      <c r="A5" s="303" t="s">
        <v>51</v>
      </c>
      <c r="B5" s="304" t="s">
        <v>52</v>
      </c>
      <c r="C5" s="254"/>
      <c r="D5" s="263" t="s">
        <v>3</v>
      </c>
      <c r="E5" s="414" t="s">
        <v>74</v>
      </c>
      <c r="F5" s="323" t="s">
        <v>75</v>
      </c>
    </row>
    <row r="6" spans="1:6" ht="15.75" thickBot="1">
      <c r="A6" s="303"/>
      <c r="B6" s="304"/>
      <c r="C6" s="254"/>
      <c r="D6" s="261"/>
      <c r="E6" s="415"/>
      <c r="F6" s="416"/>
    </row>
    <row r="7" spans="1:6" ht="56.25" customHeight="1">
      <c r="A7" s="360" t="s">
        <v>314</v>
      </c>
      <c r="B7" s="361" t="s">
        <v>298</v>
      </c>
      <c r="C7" s="362" t="s">
        <v>537</v>
      </c>
      <c r="D7" s="268">
        <v>1</v>
      </c>
      <c r="E7" s="404"/>
      <c r="F7" s="375">
        <f>D7*E7</f>
        <v>0</v>
      </c>
    </row>
    <row r="8" spans="1:6" ht="108.75" customHeight="1">
      <c r="A8" s="285"/>
      <c r="B8" s="270"/>
      <c r="C8" s="288" t="s">
        <v>301</v>
      </c>
      <c r="D8" s="261"/>
      <c r="E8" s="394"/>
      <c r="F8" s="326"/>
    </row>
    <row r="9" spans="1:6">
      <c r="A9" s="285"/>
      <c r="B9" s="270"/>
      <c r="C9" s="288" t="s">
        <v>295</v>
      </c>
      <c r="D9" s="261"/>
      <c r="E9" s="394"/>
      <c r="F9" s="326"/>
    </row>
    <row r="10" spans="1:6">
      <c r="A10" s="285"/>
      <c r="B10" s="270"/>
      <c r="C10" s="288" t="s">
        <v>297</v>
      </c>
      <c r="D10" s="261"/>
      <c r="E10" s="394"/>
      <c r="F10" s="326"/>
    </row>
    <row r="11" spans="1:6">
      <c r="A11" s="285"/>
      <c r="B11" s="270"/>
      <c r="C11" s="288" t="s">
        <v>296</v>
      </c>
      <c r="D11" s="261"/>
      <c r="E11" s="394"/>
      <c r="F11" s="326"/>
    </row>
    <row r="12" spans="1:6">
      <c r="A12" s="285"/>
      <c r="B12" s="270"/>
      <c r="C12" s="366"/>
      <c r="D12" s="261"/>
      <c r="E12" s="394"/>
      <c r="F12" s="326"/>
    </row>
    <row r="13" spans="1:6" ht="45">
      <c r="A13" s="283" t="s">
        <v>315</v>
      </c>
      <c r="B13" s="266" t="s">
        <v>299</v>
      </c>
      <c r="C13" s="284" t="s">
        <v>537</v>
      </c>
      <c r="D13" s="268">
        <v>2</v>
      </c>
      <c r="E13" s="404"/>
      <c r="F13" s="375">
        <f>D13*E13</f>
        <v>0</v>
      </c>
    </row>
    <row r="14" spans="1:6" ht="132.75" customHeight="1">
      <c r="A14" s="285"/>
      <c r="B14" s="270"/>
      <c r="C14" s="288" t="s">
        <v>536</v>
      </c>
      <c r="D14" s="261"/>
      <c r="E14" s="394"/>
      <c r="F14" s="326"/>
    </row>
    <row r="15" spans="1:6">
      <c r="A15" s="285"/>
      <c r="B15" s="270"/>
      <c r="C15" s="288" t="s">
        <v>295</v>
      </c>
      <c r="D15" s="261"/>
      <c r="E15" s="394"/>
      <c r="F15" s="326"/>
    </row>
    <row r="16" spans="1:6" ht="45">
      <c r="A16" s="285"/>
      <c r="B16" s="270"/>
      <c r="C16" s="288" t="s">
        <v>300</v>
      </c>
      <c r="D16" s="261"/>
      <c r="E16" s="394"/>
      <c r="F16" s="326"/>
    </row>
    <row r="17" spans="1:7">
      <c r="A17" s="285"/>
      <c r="B17" s="270"/>
      <c r="C17" s="288" t="s">
        <v>296</v>
      </c>
      <c r="D17" s="261"/>
      <c r="E17" s="394"/>
      <c r="F17" s="326"/>
    </row>
    <row r="18" spans="1:7" ht="18.75" customHeight="1">
      <c r="A18" s="285"/>
      <c r="B18" s="270"/>
      <c r="C18" s="288"/>
      <c r="D18" s="261"/>
      <c r="E18" s="394"/>
      <c r="F18" s="326"/>
    </row>
    <row r="19" spans="1:7" ht="45">
      <c r="A19" s="283" t="s">
        <v>316</v>
      </c>
      <c r="B19" s="266" t="s">
        <v>303</v>
      </c>
      <c r="C19" s="284" t="s">
        <v>537</v>
      </c>
      <c r="D19" s="268">
        <v>3</v>
      </c>
      <c r="E19" s="404"/>
      <c r="F19" s="375">
        <f>D19*E19</f>
        <v>0</v>
      </c>
    </row>
    <row r="20" spans="1:7" ht="153.94999999999999" customHeight="1">
      <c r="A20" s="285"/>
      <c r="B20" s="270"/>
      <c r="C20" s="288" t="s">
        <v>302</v>
      </c>
      <c r="D20" s="261"/>
      <c r="E20" s="394"/>
      <c r="F20" s="326"/>
    </row>
    <row r="21" spans="1:7">
      <c r="A21" s="285"/>
      <c r="B21" s="270"/>
      <c r="C21" s="288" t="s">
        <v>295</v>
      </c>
      <c r="D21" s="261"/>
      <c r="E21" s="394"/>
      <c r="F21" s="326"/>
    </row>
    <row r="22" spans="1:7" ht="45">
      <c r="A22" s="285"/>
      <c r="B22" s="270"/>
      <c r="C22" s="288" t="s">
        <v>304</v>
      </c>
      <c r="D22" s="261"/>
      <c r="E22" s="394"/>
      <c r="F22" s="326"/>
    </row>
    <row r="23" spans="1:7" ht="30">
      <c r="A23" s="285"/>
      <c r="B23" s="270"/>
      <c r="C23" s="288" t="s">
        <v>618</v>
      </c>
      <c r="D23" s="261"/>
      <c r="E23" s="394"/>
      <c r="F23" s="326"/>
    </row>
    <row r="24" spans="1:7" ht="30">
      <c r="A24" s="283" t="s">
        <v>72</v>
      </c>
      <c r="B24" s="266" t="s">
        <v>88</v>
      </c>
      <c r="C24" s="284" t="s">
        <v>122</v>
      </c>
      <c r="D24" s="268">
        <v>1</v>
      </c>
      <c r="E24" s="406"/>
      <c r="F24" s="417">
        <f>D24*E24</f>
        <v>0</v>
      </c>
      <c r="G24" s="245"/>
    </row>
    <row r="25" spans="1:7" ht="45">
      <c r="A25" s="274"/>
      <c r="B25" s="251"/>
      <c r="C25" s="288" t="s">
        <v>623</v>
      </c>
      <c r="D25" s="274"/>
      <c r="E25" s="394"/>
      <c r="F25" s="331"/>
      <c r="G25" s="245"/>
    </row>
    <row r="26" spans="1:7">
      <c r="A26" s="274"/>
      <c r="B26" s="251"/>
      <c r="C26" s="288" t="s">
        <v>124</v>
      </c>
      <c r="D26" s="274"/>
      <c r="E26" s="394"/>
      <c r="F26" s="331"/>
      <c r="G26" s="245"/>
    </row>
    <row r="27" spans="1:7">
      <c r="A27" s="274"/>
      <c r="B27" s="251"/>
      <c r="C27" s="288" t="s">
        <v>309</v>
      </c>
      <c r="D27" s="274"/>
      <c r="E27" s="394"/>
      <c r="F27" s="331"/>
      <c r="G27" s="245"/>
    </row>
    <row r="28" spans="1:7">
      <c r="A28" s="285"/>
      <c r="B28" s="270"/>
      <c r="C28" s="288"/>
      <c r="D28" s="261"/>
      <c r="E28" s="394"/>
      <c r="F28" s="326"/>
    </row>
    <row r="29" spans="1:7" ht="75">
      <c r="A29" s="283" t="s">
        <v>5</v>
      </c>
      <c r="B29" s="266" t="s">
        <v>53</v>
      </c>
      <c r="C29" s="284" t="s">
        <v>308</v>
      </c>
      <c r="D29" s="268">
        <v>5</v>
      </c>
      <c r="E29" s="407"/>
      <c r="F29" s="325">
        <f>D29*E29</f>
        <v>0</v>
      </c>
    </row>
    <row r="30" spans="1:7">
      <c r="A30" s="274"/>
      <c r="B30" s="251"/>
      <c r="C30" s="288" t="s">
        <v>121</v>
      </c>
      <c r="D30" s="274"/>
      <c r="E30" s="394"/>
      <c r="F30" s="326"/>
    </row>
    <row r="31" spans="1:7">
      <c r="A31" s="274"/>
      <c r="B31" s="251"/>
      <c r="C31" s="288" t="s">
        <v>296</v>
      </c>
      <c r="D31" s="274"/>
      <c r="E31" s="394"/>
      <c r="F31" s="326"/>
    </row>
    <row r="32" spans="1:7" ht="27.75" customHeight="1">
      <c r="A32" s="274"/>
      <c r="B32" s="251"/>
      <c r="C32" s="366"/>
      <c r="D32" s="274"/>
      <c r="E32" s="394"/>
      <c r="F32" s="326"/>
    </row>
    <row r="33" spans="1:6" ht="85.5" customHeight="1">
      <c r="A33" s="283" t="s">
        <v>5</v>
      </c>
      <c r="B33" s="266" t="s">
        <v>53</v>
      </c>
      <c r="C33" s="284" t="s">
        <v>308</v>
      </c>
      <c r="D33" s="268">
        <v>1</v>
      </c>
      <c r="E33" s="407"/>
      <c r="F33" s="325">
        <f>D33*E33</f>
        <v>0</v>
      </c>
    </row>
    <row r="34" spans="1:6">
      <c r="A34" s="274"/>
      <c r="B34" s="251"/>
      <c r="C34" s="288" t="s">
        <v>216</v>
      </c>
      <c r="D34" s="274"/>
      <c r="E34" s="394"/>
      <c r="F34" s="326"/>
    </row>
    <row r="35" spans="1:6">
      <c r="A35" s="274"/>
      <c r="B35" s="251"/>
      <c r="C35" s="288"/>
      <c r="D35" s="274"/>
      <c r="E35" s="394"/>
      <c r="F35" s="326"/>
    </row>
    <row r="36" spans="1:6">
      <c r="A36" s="418"/>
      <c r="B36" s="270"/>
      <c r="C36" s="288"/>
      <c r="D36" s="261"/>
      <c r="E36" s="394"/>
      <c r="F36" s="326"/>
    </row>
    <row r="37" spans="1:6">
      <c r="A37" s="378" t="s">
        <v>54</v>
      </c>
      <c r="B37" s="304" t="s">
        <v>41</v>
      </c>
      <c r="C37" s="372"/>
      <c r="D37" s="261"/>
      <c r="E37" s="394"/>
      <c r="F37" s="326"/>
    </row>
    <row r="38" spans="1:6">
      <c r="A38" s="419"/>
      <c r="B38" s="420"/>
      <c r="C38" s="372"/>
      <c r="D38" s="261"/>
      <c r="E38" s="394"/>
      <c r="F38" s="326"/>
    </row>
    <row r="39" spans="1:6" ht="45">
      <c r="A39" s="365" t="s">
        <v>8</v>
      </c>
      <c r="B39" s="301" t="s">
        <v>55</v>
      </c>
      <c r="C39" s="284" t="s">
        <v>311</v>
      </c>
      <c r="D39" s="268">
        <v>1</v>
      </c>
      <c r="E39" s="406"/>
      <c r="F39" s="325">
        <f>D39*E39</f>
        <v>0</v>
      </c>
    </row>
    <row r="40" spans="1:6">
      <c r="A40" s="274"/>
      <c r="B40" s="251"/>
      <c r="C40" s="288" t="s">
        <v>20</v>
      </c>
      <c r="D40" s="274"/>
      <c r="E40" s="394"/>
      <c r="F40" s="326"/>
    </row>
    <row r="41" spans="1:6" ht="180">
      <c r="A41" s="274"/>
      <c r="B41" s="421"/>
      <c r="C41" s="422" t="s">
        <v>624</v>
      </c>
      <c r="D41" s="274"/>
      <c r="E41" s="394"/>
      <c r="F41" s="326"/>
    </row>
    <row r="42" spans="1:6" ht="150">
      <c r="A42" s="274"/>
      <c r="B42" s="251"/>
      <c r="C42" s="422" t="s">
        <v>625</v>
      </c>
      <c r="D42" s="274"/>
      <c r="E42" s="394"/>
      <c r="F42" s="326"/>
    </row>
    <row r="43" spans="1:6" ht="165">
      <c r="A43" s="274"/>
      <c r="B43" s="251"/>
      <c r="C43" s="423" t="s">
        <v>323</v>
      </c>
      <c r="D43" s="274"/>
      <c r="E43" s="394"/>
      <c r="F43" s="326"/>
    </row>
    <row r="44" spans="1:6">
      <c r="A44" s="274"/>
      <c r="B44" s="251"/>
      <c r="C44" s="423" t="s">
        <v>129</v>
      </c>
      <c r="D44" s="274"/>
      <c r="E44" s="394"/>
      <c r="F44" s="326"/>
    </row>
    <row r="45" spans="1:6">
      <c r="A45" s="274"/>
      <c r="B45" s="251"/>
      <c r="C45" s="366" t="s">
        <v>324</v>
      </c>
      <c r="D45" s="274"/>
      <c r="E45" s="394"/>
      <c r="F45" s="326"/>
    </row>
    <row r="46" spans="1:6">
      <c r="A46" s="274"/>
      <c r="B46" s="251"/>
      <c r="C46" s="422" t="s">
        <v>273</v>
      </c>
      <c r="D46" s="274"/>
      <c r="E46" s="394"/>
      <c r="F46" s="326"/>
    </row>
    <row r="47" spans="1:6" ht="30">
      <c r="A47" s="283" t="s">
        <v>369</v>
      </c>
      <c r="B47" s="266" t="s">
        <v>370</v>
      </c>
      <c r="C47" s="284" t="s">
        <v>372</v>
      </c>
      <c r="D47" s="268">
        <v>1</v>
      </c>
      <c r="E47" s="405"/>
      <c r="F47" s="417">
        <f>D47*E47</f>
        <v>0</v>
      </c>
    </row>
    <row r="48" spans="1:6" ht="60">
      <c r="A48" s="274"/>
      <c r="B48" s="251"/>
      <c r="C48" s="381" t="s">
        <v>374</v>
      </c>
      <c r="D48" s="424"/>
      <c r="E48" s="397"/>
      <c r="F48" s="326"/>
    </row>
    <row r="49" spans="1:6">
      <c r="A49" s="274"/>
      <c r="B49" s="251"/>
      <c r="C49" s="381" t="s">
        <v>373</v>
      </c>
      <c r="D49" s="424"/>
      <c r="E49" s="397"/>
      <c r="F49" s="326"/>
    </row>
    <row r="50" spans="1:6">
      <c r="A50" s="274"/>
      <c r="B50" s="251"/>
      <c r="C50" s="381"/>
      <c r="D50" s="424"/>
      <c r="E50" s="397"/>
      <c r="F50" s="326"/>
    </row>
    <row r="51" spans="1:6">
      <c r="A51" s="274"/>
      <c r="B51" s="251"/>
      <c r="C51" s="381"/>
      <c r="D51" s="424"/>
      <c r="E51" s="397"/>
      <c r="F51" s="326"/>
    </row>
    <row r="52" spans="1:6" s="427" customFormat="1" ht="15" customHeight="1">
      <c r="A52" s="274"/>
      <c r="B52" s="251"/>
      <c r="C52" s="425"/>
      <c r="D52" s="426"/>
      <c r="E52" s="394"/>
      <c r="F52" s="326"/>
    </row>
    <row r="53" spans="1:6" ht="60">
      <c r="A53" s="283" t="s">
        <v>9</v>
      </c>
      <c r="B53" s="266" t="s">
        <v>57</v>
      </c>
      <c r="C53" s="284" t="s">
        <v>130</v>
      </c>
      <c r="D53" s="268">
        <v>1</v>
      </c>
      <c r="E53" s="405"/>
      <c r="F53" s="417">
        <f>D53*E53</f>
        <v>0</v>
      </c>
    </row>
    <row r="54" spans="1:6" ht="75">
      <c r="A54" s="274"/>
      <c r="B54" s="251"/>
      <c r="C54" s="289" t="s">
        <v>131</v>
      </c>
      <c r="D54" s="274"/>
      <c r="E54" s="394"/>
      <c r="F54" s="326"/>
    </row>
    <row r="55" spans="1:6">
      <c r="A55" s="274"/>
      <c r="B55" s="251"/>
      <c r="C55" s="288" t="s">
        <v>310</v>
      </c>
      <c r="D55" s="274"/>
      <c r="E55" s="394"/>
      <c r="F55" s="326"/>
    </row>
    <row r="56" spans="1:6" ht="71.25" customHeight="1">
      <c r="A56" s="274"/>
      <c r="B56" s="251"/>
      <c r="C56" s="366"/>
      <c r="D56" s="274"/>
      <c r="E56" s="394"/>
      <c r="F56" s="326"/>
    </row>
    <row r="57" spans="1:6" ht="30">
      <c r="A57" s="283" t="s">
        <v>368</v>
      </c>
      <c r="B57" s="266" t="s">
        <v>376</v>
      </c>
      <c r="C57" s="284" t="s">
        <v>375</v>
      </c>
      <c r="D57" s="268">
        <v>1</v>
      </c>
      <c r="E57" s="405"/>
      <c r="F57" s="417">
        <f>D57*E57</f>
        <v>0</v>
      </c>
    </row>
    <row r="58" spans="1:6">
      <c r="A58" s="274"/>
      <c r="B58" s="254"/>
      <c r="C58" s="288"/>
      <c r="D58" s="291"/>
      <c r="E58" s="397"/>
      <c r="F58" s="326"/>
    </row>
    <row r="59" spans="1:6">
      <c r="A59" s="274"/>
      <c r="B59" s="254"/>
      <c r="C59" s="288"/>
      <c r="D59" s="291"/>
      <c r="E59" s="397"/>
      <c r="F59" s="326"/>
    </row>
    <row r="60" spans="1:6">
      <c r="A60" s="274"/>
      <c r="B60" s="254"/>
      <c r="C60" s="288"/>
      <c r="D60" s="291"/>
      <c r="E60" s="397"/>
      <c r="F60" s="326"/>
    </row>
    <row r="61" spans="1:6" ht="113.25" customHeight="1">
      <c r="A61" s="274"/>
      <c r="B61" s="251"/>
      <c r="C61" s="372"/>
      <c r="D61" s="291"/>
      <c r="E61" s="397"/>
      <c r="F61" s="326"/>
    </row>
    <row r="62" spans="1:6">
      <c r="A62" s="378" t="s">
        <v>58</v>
      </c>
      <c r="B62" s="304" t="s">
        <v>59</v>
      </c>
      <c r="C62" s="372"/>
      <c r="D62" s="261"/>
      <c r="E62" s="394"/>
      <c r="F62" s="326"/>
    </row>
    <row r="63" spans="1:6">
      <c r="A63" s="378"/>
      <c r="B63" s="304"/>
      <c r="C63" s="372"/>
      <c r="D63" s="261"/>
      <c r="E63" s="394"/>
      <c r="F63" s="326"/>
    </row>
    <row r="64" spans="1:6" ht="135">
      <c r="A64" s="283" t="s">
        <v>10</v>
      </c>
      <c r="B64" s="266" t="s">
        <v>64</v>
      </c>
      <c r="C64" s="284" t="s">
        <v>626</v>
      </c>
      <c r="D64" s="268">
        <v>1</v>
      </c>
      <c r="E64" s="405"/>
      <c r="F64" s="417">
        <f>D64*E64</f>
        <v>0</v>
      </c>
    </row>
    <row r="65" spans="1:8">
      <c r="A65" s="428"/>
      <c r="B65" s="350"/>
      <c r="C65" s="429" t="s">
        <v>696</v>
      </c>
      <c r="D65" s="261"/>
      <c r="E65" s="394"/>
      <c r="F65" s="326"/>
    </row>
    <row r="66" spans="1:8" ht="30">
      <c r="A66" s="283" t="s">
        <v>63</v>
      </c>
      <c r="B66" s="266" t="s">
        <v>88</v>
      </c>
      <c r="C66" s="284" t="s">
        <v>122</v>
      </c>
      <c r="D66" s="268">
        <v>1</v>
      </c>
      <c r="E66" s="406"/>
      <c r="F66" s="417">
        <f>D66*E66</f>
        <v>0</v>
      </c>
      <c r="G66" s="245"/>
      <c r="H66" s="245"/>
    </row>
    <row r="67" spans="1:8" ht="45">
      <c r="A67" s="274"/>
      <c r="B67" s="251"/>
      <c r="C67" s="288" t="s">
        <v>623</v>
      </c>
      <c r="D67" s="274"/>
      <c r="E67" s="394"/>
      <c r="F67" s="331"/>
      <c r="G67" s="245"/>
      <c r="H67" s="245"/>
    </row>
    <row r="68" spans="1:8">
      <c r="A68" s="274"/>
      <c r="B68" s="251"/>
      <c r="C68" s="288" t="s">
        <v>123</v>
      </c>
      <c r="D68" s="274"/>
      <c r="E68" s="394"/>
      <c r="F68" s="331"/>
      <c r="G68" s="245"/>
      <c r="H68" s="245"/>
    </row>
    <row r="69" spans="1:8">
      <c r="A69" s="274"/>
      <c r="B69" s="251"/>
      <c r="C69" s="288" t="s">
        <v>309</v>
      </c>
      <c r="D69" s="274"/>
      <c r="E69" s="394"/>
      <c r="F69" s="331"/>
      <c r="G69" s="245"/>
      <c r="H69" s="245"/>
    </row>
    <row r="70" spans="1:8" ht="45">
      <c r="A70" s="283" t="s">
        <v>11</v>
      </c>
      <c r="B70" s="266" t="s">
        <v>60</v>
      </c>
      <c r="C70" s="284" t="s">
        <v>325</v>
      </c>
      <c r="D70" s="268">
        <v>1</v>
      </c>
      <c r="E70" s="404"/>
      <c r="F70" s="417">
        <f>D70*E70</f>
        <v>0</v>
      </c>
      <c r="G70" s="245"/>
      <c r="H70" s="245"/>
    </row>
    <row r="71" spans="1:8" ht="60">
      <c r="A71" s="418"/>
      <c r="B71" s="270"/>
      <c r="C71" s="423" t="s">
        <v>132</v>
      </c>
      <c r="D71" s="261"/>
      <c r="E71" s="397"/>
      <c r="F71" s="331"/>
    </row>
    <row r="72" spans="1:8">
      <c r="A72" s="418"/>
      <c r="B72" s="270"/>
      <c r="C72" s="288" t="s">
        <v>133</v>
      </c>
      <c r="D72" s="261"/>
      <c r="E72" s="397"/>
      <c r="F72" s="331"/>
    </row>
    <row r="73" spans="1:8">
      <c r="A73" s="418"/>
      <c r="B73" s="270"/>
      <c r="C73" s="288" t="s">
        <v>273</v>
      </c>
      <c r="D73" s="261"/>
      <c r="E73" s="397"/>
      <c r="F73" s="331"/>
    </row>
    <row r="74" spans="1:8">
      <c r="A74" s="418"/>
      <c r="B74" s="270"/>
      <c r="C74" s="288"/>
      <c r="D74" s="261"/>
      <c r="E74" s="397"/>
      <c r="F74" s="331"/>
    </row>
    <row r="75" spans="1:8">
      <c r="A75" s="378" t="s">
        <v>61</v>
      </c>
      <c r="B75" s="304" t="s">
        <v>43</v>
      </c>
      <c r="C75" s="372"/>
      <c r="D75" s="261"/>
      <c r="E75" s="394"/>
      <c r="F75" s="326"/>
    </row>
    <row r="76" spans="1:8">
      <c r="A76" s="430" t="s">
        <v>695</v>
      </c>
      <c r="B76" s="431"/>
      <c r="C76" s="432"/>
      <c r="D76" s="433"/>
      <c r="E76" s="434"/>
      <c r="F76" s="435"/>
    </row>
    <row r="77" spans="1:8" ht="150">
      <c r="A77" s="283" t="s">
        <v>12</v>
      </c>
      <c r="B77" s="266" t="s">
        <v>64</v>
      </c>
      <c r="C77" s="284" t="s">
        <v>627</v>
      </c>
      <c r="D77" s="268">
        <v>1</v>
      </c>
      <c r="E77" s="404"/>
      <c r="F77" s="417">
        <f>D77*E77</f>
        <v>0</v>
      </c>
    </row>
    <row r="78" spans="1:8" ht="139.5" customHeight="1">
      <c r="A78" s="283" t="s">
        <v>50</v>
      </c>
      <c r="B78" s="266" t="s">
        <v>212</v>
      </c>
      <c r="C78" s="284" t="s">
        <v>326</v>
      </c>
      <c r="D78" s="268">
        <v>1</v>
      </c>
      <c r="E78" s="404"/>
      <c r="F78" s="417">
        <f>D78*E78</f>
        <v>0</v>
      </c>
    </row>
    <row r="79" spans="1:8" ht="261.95" customHeight="1">
      <c r="A79" s="365"/>
      <c r="B79" s="270"/>
      <c r="C79" s="288" t="s">
        <v>628</v>
      </c>
      <c r="D79" s="261"/>
      <c r="E79" s="397"/>
      <c r="F79" s="331"/>
    </row>
    <row r="80" spans="1:8">
      <c r="A80" s="365"/>
      <c r="B80" s="270"/>
      <c r="C80" s="288" t="s">
        <v>327</v>
      </c>
      <c r="D80" s="261"/>
      <c r="E80" s="397"/>
      <c r="F80" s="331"/>
    </row>
    <row r="81" spans="1:6">
      <c r="A81" s="365"/>
      <c r="B81" s="270"/>
      <c r="C81" s="288" t="s">
        <v>273</v>
      </c>
      <c r="D81" s="261"/>
      <c r="E81" s="397"/>
      <c r="F81" s="331"/>
    </row>
    <row r="82" spans="1:6">
      <c r="A82" s="365"/>
      <c r="B82" s="270"/>
      <c r="C82" s="366"/>
      <c r="D82" s="261"/>
      <c r="E82" s="397"/>
      <c r="F82" s="331"/>
    </row>
    <row r="83" spans="1:6">
      <c r="A83" s="418"/>
      <c r="B83" s="270"/>
      <c r="C83" s="288"/>
      <c r="D83" s="261"/>
      <c r="E83" s="436"/>
      <c r="F83" s="326"/>
    </row>
    <row r="84" spans="1:6">
      <c r="A84" s="283" t="s">
        <v>118</v>
      </c>
      <c r="B84" s="266" t="s">
        <v>213</v>
      </c>
      <c r="C84" s="284" t="s">
        <v>56</v>
      </c>
      <c r="D84" s="268">
        <v>1</v>
      </c>
      <c r="E84" s="404"/>
      <c r="F84" s="417">
        <f>D84*E84</f>
        <v>0</v>
      </c>
    </row>
    <row r="85" spans="1:6" ht="280.5" customHeight="1">
      <c r="A85" s="285"/>
      <c r="B85" s="270" t="s">
        <v>81</v>
      </c>
      <c r="C85" s="288" t="s">
        <v>629</v>
      </c>
      <c r="D85" s="261"/>
      <c r="E85" s="397"/>
      <c r="F85" s="331"/>
    </row>
    <row r="86" spans="1:6">
      <c r="A86" s="285"/>
      <c r="B86" s="270"/>
      <c r="C86" s="288" t="s">
        <v>328</v>
      </c>
      <c r="D86" s="261"/>
      <c r="E86" s="397"/>
      <c r="F86" s="331"/>
    </row>
    <row r="87" spans="1:6">
      <c r="A87" s="285"/>
      <c r="B87" s="270"/>
      <c r="C87" s="288" t="s">
        <v>273</v>
      </c>
      <c r="D87" s="261"/>
      <c r="E87" s="397"/>
      <c r="F87" s="331"/>
    </row>
    <row r="88" spans="1:6">
      <c r="A88" s="418"/>
      <c r="B88" s="270"/>
      <c r="C88" s="288"/>
      <c r="D88" s="261"/>
      <c r="E88" s="436"/>
      <c r="F88" s="326"/>
    </row>
    <row r="89" spans="1:6">
      <c r="A89" s="283" t="s">
        <v>119</v>
      </c>
      <c r="B89" s="266" t="s">
        <v>213</v>
      </c>
      <c r="C89" s="284" t="s">
        <v>56</v>
      </c>
      <c r="D89" s="268">
        <v>1</v>
      </c>
      <c r="E89" s="404"/>
      <c r="F89" s="417">
        <f>D89*E89</f>
        <v>0</v>
      </c>
    </row>
    <row r="90" spans="1:6" ht="283.5" customHeight="1">
      <c r="A90" s="418"/>
      <c r="B90" s="270"/>
      <c r="C90" s="288" t="s">
        <v>629</v>
      </c>
      <c r="D90" s="261"/>
      <c r="E90" s="437"/>
      <c r="F90" s="326"/>
    </row>
    <row r="91" spans="1:6">
      <c r="A91" s="418"/>
      <c r="B91" s="270"/>
      <c r="C91" s="288" t="s">
        <v>328</v>
      </c>
      <c r="D91" s="261"/>
      <c r="E91" s="437"/>
      <c r="F91" s="326"/>
    </row>
    <row r="92" spans="1:6">
      <c r="A92" s="418"/>
      <c r="B92" s="270"/>
      <c r="C92" s="288" t="s">
        <v>273</v>
      </c>
      <c r="D92" s="261"/>
      <c r="E92" s="437"/>
      <c r="F92" s="326"/>
    </row>
    <row r="93" spans="1:6">
      <c r="A93" s="418"/>
      <c r="B93" s="270"/>
      <c r="C93" s="366"/>
      <c r="D93" s="261"/>
      <c r="E93" s="394"/>
      <c r="F93" s="326"/>
    </row>
    <row r="94" spans="1:6" ht="30">
      <c r="A94" s="283" t="s">
        <v>73</v>
      </c>
      <c r="B94" s="266" t="s">
        <v>88</v>
      </c>
      <c r="C94" s="284" t="s">
        <v>122</v>
      </c>
      <c r="D94" s="268">
        <v>1</v>
      </c>
      <c r="E94" s="406"/>
      <c r="F94" s="417">
        <f>D94*E94</f>
        <v>0</v>
      </c>
    </row>
    <row r="95" spans="1:6" ht="45">
      <c r="A95" s="274"/>
      <c r="B95" s="251"/>
      <c r="C95" s="288" t="s">
        <v>623</v>
      </c>
      <c r="D95" s="274"/>
      <c r="E95" s="394"/>
      <c r="F95" s="331"/>
    </row>
    <row r="96" spans="1:6">
      <c r="A96" s="274"/>
      <c r="B96" s="251"/>
      <c r="C96" s="288" t="s">
        <v>192</v>
      </c>
      <c r="D96" s="274"/>
      <c r="E96" s="394"/>
      <c r="F96" s="331"/>
    </row>
    <row r="97" spans="1:6">
      <c r="A97" s="274"/>
      <c r="B97" s="251"/>
      <c r="C97" s="288" t="s">
        <v>309</v>
      </c>
      <c r="D97" s="274"/>
      <c r="E97" s="394"/>
      <c r="F97" s="331"/>
    </row>
    <row r="98" spans="1:6" ht="30">
      <c r="A98" s="283" t="s">
        <v>125</v>
      </c>
      <c r="B98" s="266" t="s">
        <v>88</v>
      </c>
      <c r="C98" s="284" t="s">
        <v>122</v>
      </c>
      <c r="D98" s="268">
        <v>1</v>
      </c>
      <c r="E98" s="406"/>
      <c r="F98" s="417">
        <f>D98*E98</f>
        <v>0</v>
      </c>
    </row>
    <row r="99" spans="1:6" ht="45">
      <c r="A99" s="274"/>
      <c r="B99" s="251"/>
      <c r="C99" s="288" t="s">
        <v>623</v>
      </c>
      <c r="D99" s="274"/>
      <c r="E99" s="394"/>
      <c r="F99" s="331"/>
    </row>
    <row r="100" spans="1:6">
      <c r="A100" s="274"/>
      <c r="B100" s="251"/>
      <c r="C100" s="288" t="s">
        <v>193</v>
      </c>
      <c r="D100" s="274"/>
      <c r="E100" s="394"/>
      <c r="F100" s="331"/>
    </row>
    <row r="101" spans="1:6">
      <c r="A101" s="274"/>
      <c r="B101" s="251"/>
      <c r="C101" s="288" t="s">
        <v>309</v>
      </c>
      <c r="D101" s="274"/>
      <c r="E101" s="394"/>
      <c r="F101" s="331"/>
    </row>
    <row r="102" spans="1:6" ht="30">
      <c r="A102" s="283" t="s">
        <v>127</v>
      </c>
      <c r="B102" s="266" t="s">
        <v>88</v>
      </c>
      <c r="C102" s="284" t="s">
        <v>122</v>
      </c>
      <c r="D102" s="268">
        <v>1</v>
      </c>
      <c r="E102" s="406"/>
      <c r="F102" s="417">
        <f>D102*E102</f>
        <v>0</v>
      </c>
    </row>
    <row r="103" spans="1:6" ht="45">
      <c r="A103" s="274"/>
      <c r="B103" s="251"/>
      <c r="C103" s="288" t="s">
        <v>623</v>
      </c>
      <c r="D103" s="274"/>
      <c r="E103" s="394"/>
      <c r="F103" s="331"/>
    </row>
    <row r="104" spans="1:6">
      <c r="A104" s="274"/>
      <c r="B104" s="251"/>
      <c r="C104" s="288" t="s">
        <v>126</v>
      </c>
      <c r="D104" s="274"/>
      <c r="E104" s="394"/>
      <c r="F104" s="331"/>
    </row>
    <row r="105" spans="1:6">
      <c r="A105" s="274"/>
      <c r="B105" s="251"/>
      <c r="C105" s="288" t="s">
        <v>309</v>
      </c>
      <c r="D105" s="274"/>
      <c r="E105" s="394"/>
      <c r="F105" s="331"/>
    </row>
    <row r="106" spans="1:6" ht="30">
      <c r="A106" s="283" t="s">
        <v>194</v>
      </c>
      <c r="B106" s="266" t="s">
        <v>88</v>
      </c>
      <c r="C106" s="284" t="s">
        <v>122</v>
      </c>
      <c r="D106" s="268">
        <v>1</v>
      </c>
      <c r="E106" s="406"/>
      <c r="F106" s="417">
        <f>D106*E106</f>
        <v>0</v>
      </c>
    </row>
    <row r="107" spans="1:6" ht="45">
      <c r="A107" s="274"/>
      <c r="B107" s="251"/>
      <c r="C107" s="288" t="s">
        <v>623</v>
      </c>
      <c r="D107" s="274"/>
      <c r="E107" s="394"/>
      <c r="F107" s="326"/>
    </row>
    <row r="108" spans="1:6">
      <c r="A108" s="274"/>
      <c r="B108" s="251"/>
      <c r="C108" s="288" t="s">
        <v>128</v>
      </c>
      <c r="D108" s="274"/>
      <c r="E108" s="394"/>
      <c r="F108" s="326"/>
    </row>
    <row r="109" spans="1:6">
      <c r="A109" s="274"/>
      <c r="B109" s="251"/>
      <c r="C109" s="288" t="s">
        <v>309</v>
      </c>
      <c r="D109" s="274"/>
      <c r="E109" s="394"/>
      <c r="F109" s="326"/>
    </row>
    <row r="110" spans="1:6">
      <c r="A110" s="274"/>
      <c r="B110" s="251"/>
      <c r="C110" s="288"/>
      <c r="D110" s="274"/>
      <c r="E110" s="394"/>
      <c r="F110" s="326"/>
    </row>
    <row r="111" spans="1:6">
      <c r="A111" s="378" t="s">
        <v>607</v>
      </c>
      <c r="B111" s="303"/>
      <c r="C111" s="438"/>
      <c r="D111" s="261"/>
      <c r="E111" s="394"/>
      <c r="F111" s="326"/>
    </row>
    <row r="112" spans="1:6">
      <c r="A112" s="378" t="s">
        <v>608</v>
      </c>
      <c r="B112" s="303"/>
      <c r="C112" s="438"/>
      <c r="D112" s="261"/>
      <c r="E112" s="394"/>
      <c r="F112" s="326"/>
    </row>
    <row r="113" spans="1:6">
      <c r="A113" s="378" t="s">
        <v>609</v>
      </c>
      <c r="B113" s="303"/>
      <c r="C113" s="438"/>
      <c r="D113" s="261"/>
      <c r="E113" s="394"/>
      <c r="F113" s="326"/>
    </row>
    <row r="114" spans="1:6" ht="30">
      <c r="A114" s="283" t="s">
        <v>135</v>
      </c>
      <c r="B114" s="266" t="s">
        <v>62</v>
      </c>
      <c r="C114" s="284" t="s">
        <v>329</v>
      </c>
      <c r="D114" s="268">
        <v>25</v>
      </c>
      <c r="E114" s="406"/>
      <c r="F114" s="325">
        <f>D114*E114</f>
        <v>0</v>
      </c>
    </row>
    <row r="115" spans="1:6" ht="120">
      <c r="A115" s="274"/>
      <c r="B115" s="251"/>
      <c r="C115" s="288" t="s">
        <v>630</v>
      </c>
      <c r="D115" s="274"/>
      <c r="E115" s="394"/>
      <c r="F115" s="326"/>
    </row>
    <row r="116" spans="1:6">
      <c r="A116" s="274"/>
      <c r="B116" s="251"/>
      <c r="C116" s="288" t="s">
        <v>134</v>
      </c>
      <c r="D116" s="274"/>
      <c r="E116" s="394"/>
      <c r="F116" s="326"/>
    </row>
    <row r="117" spans="1:6" ht="45">
      <c r="A117" s="274"/>
      <c r="B117" s="251"/>
      <c r="C117" s="288" t="s">
        <v>330</v>
      </c>
      <c r="D117" s="274"/>
      <c r="E117" s="394"/>
      <c r="F117" s="326"/>
    </row>
    <row r="118" spans="1:6">
      <c r="A118" s="274"/>
      <c r="B118" s="251"/>
      <c r="C118" s="288" t="s">
        <v>273</v>
      </c>
      <c r="D118" s="274"/>
      <c r="E118" s="394"/>
      <c r="F118" s="326"/>
    </row>
    <row r="119" spans="1:6">
      <c r="A119" s="274"/>
      <c r="B119" s="251"/>
      <c r="C119" s="288"/>
      <c r="D119" s="274"/>
      <c r="E119" s="394"/>
      <c r="F119" s="326"/>
    </row>
    <row r="120" spans="1:6" ht="30">
      <c r="A120" s="283" t="s">
        <v>136</v>
      </c>
      <c r="B120" s="266" t="s">
        <v>531</v>
      </c>
      <c r="C120" s="266" t="s">
        <v>517</v>
      </c>
      <c r="D120" s="268">
        <v>29</v>
      </c>
      <c r="E120" s="404"/>
      <c r="F120" s="327">
        <f>D120*E120</f>
        <v>0</v>
      </c>
    </row>
    <row r="121" spans="1:6">
      <c r="A121" s="285"/>
      <c r="B121" s="270"/>
      <c r="C121" s="270" t="s">
        <v>518</v>
      </c>
      <c r="D121" s="261"/>
      <c r="E121" s="394"/>
      <c r="F121" s="326"/>
    </row>
    <row r="122" spans="1:6" ht="90">
      <c r="A122" s="274"/>
      <c r="B122" s="251"/>
      <c r="C122" s="270" t="s">
        <v>733</v>
      </c>
      <c r="D122" s="274"/>
      <c r="E122" s="394"/>
      <c r="F122" s="326"/>
    </row>
    <row r="123" spans="1:6" ht="60" customHeight="1">
      <c r="A123" s="274"/>
      <c r="B123" s="251"/>
      <c r="C123" s="270" t="s">
        <v>730</v>
      </c>
      <c r="D123" s="274"/>
      <c r="E123" s="394"/>
      <c r="F123" s="326"/>
    </row>
    <row r="124" spans="1:6">
      <c r="A124" s="274"/>
      <c r="B124" s="251"/>
      <c r="C124" s="270" t="s">
        <v>519</v>
      </c>
      <c r="D124" s="274"/>
      <c r="E124" s="394"/>
      <c r="F124" s="326"/>
    </row>
    <row r="125" spans="1:6" ht="45">
      <c r="A125" s="274"/>
      <c r="B125" s="251"/>
      <c r="C125" s="270" t="s">
        <v>729</v>
      </c>
      <c r="D125" s="274"/>
      <c r="E125" s="394"/>
      <c r="F125" s="326"/>
    </row>
    <row r="126" spans="1:6" ht="32.1" customHeight="1">
      <c r="A126" s="274"/>
      <c r="B126" s="251"/>
      <c r="C126" s="270" t="s">
        <v>731</v>
      </c>
      <c r="D126" s="274"/>
      <c r="E126" s="394"/>
      <c r="F126" s="326"/>
    </row>
    <row r="127" spans="1:6" ht="21" customHeight="1">
      <c r="A127" s="439"/>
      <c r="B127" s="251"/>
      <c r="C127" s="270" t="s">
        <v>732</v>
      </c>
      <c r="D127" s="274"/>
      <c r="E127" s="394"/>
      <c r="F127" s="326"/>
    </row>
    <row r="128" spans="1:6" ht="45">
      <c r="A128" s="283" t="s">
        <v>138</v>
      </c>
      <c r="B128" s="266" t="s">
        <v>492</v>
      </c>
      <c r="C128" s="284" t="s">
        <v>257</v>
      </c>
      <c r="D128" s="268">
        <v>1</v>
      </c>
      <c r="E128" s="407"/>
      <c r="F128" s="327">
        <f>D128*E128</f>
        <v>0</v>
      </c>
    </row>
    <row r="129" spans="1:6" ht="180">
      <c r="A129" s="285"/>
      <c r="B129" s="270"/>
      <c r="C129" s="288" t="s">
        <v>488</v>
      </c>
      <c r="D129" s="261"/>
      <c r="E129" s="394"/>
      <c r="F129" s="326"/>
    </row>
    <row r="130" spans="1:6">
      <c r="A130" s="439"/>
      <c r="B130" s="251"/>
      <c r="C130" s="288" t="s">
        <v>467</v>
      </c>
      <c r="D130" s="274"/>
      <c r="E130" s="394"/>
      <c r="F130" s="326"/>
    </row>
    <row r="131" spans="1:6">
      <c r="A131" s="274"/>
      <c r="B131" s="251"/>
      <c r="C131" s="288"/>
      <c r="D131" s="274"/>
      <c r="E131" s="394"/>
      <c r="F131" s="326"/>
    </row>
    <row r="132" spans="1:6">
      <c r="A132" s="274"/>
      <c r="B132" s="251"/>
      <c r="C132" s="372"/>
      <c r="D132" s="261"/>
      <c r="E132" s="394"/>
      <c r="F132" s="326"/>
    </row>
    <row r="133" spans="1:6">
      <c r="A133" s="274"/>
      <c r="B133" s="251"/>
      <c r="C133" s="372"/>
      <c r="D133" s="261"/>
      <c r="E133" s="394"/>
      <c r="F133" s="326"/>
    </row>
    <row r="134" spans="1:6" ht="30">
      <c r="A134" s="283" t="s">
        <v>141</v>
      </c>
      <c r="B134" s="266" t="s">
        <v>66</v>
      </c>
      <c r="C134" s="284" t="s">
        <v>355</v>
      </c>
      <c r="D134" s="268">
        <v>9</v>
      </c>
      <c r="E134" s="407"/>
      <c r="F134" s="327">
        <f>D134*E134</f>
        <v>0</v>
      </c>
    </row>
    <row r="135" spans="1:6" ht="105">
      <c r="A135" s="274"/>
      <c r="B135" s="251"/>
      <c r="C135" s="288" t="s">
        <v>631</v>
      </c>
      <c r="D135" s="274"/>
      <c r="E135" s="394"/>
      <c r="F135" s="326"/>
    </row>
    <row r="136" spans="1:6">
      <c r="A136" s="274"/>
      <c r="B136" s="251"/>
      <c r="C136" s="288" t="s">
        <v>137</v>
      </c>
      <c r="D136" s="274"/>
      <c r="E136" s="394"/>
      <c r="F136" s="326"/>
    </row>
    <row r="137" spans="1:6">
      <c r="A137" s="439"/>
      <c r="B137" s="254"/>
      <c r="C137" s="288" t="s">
        <v>273</v>
      </c>
      <c r="D137" s="291"/>
      <c r="E137" s="397"/>
      <c r="F137" s="331"/>
    </row>
    <row r="138" spans="1:6" ht="105">
      <c r="A138" s="283" t="s">
        <v>142</v>
      </c>
      <c r="B138" s="266" t="s">
        <v>67</v>
      </c>
      <c r="C138" s="266" t="s">
        <v>734</v>
      </c>
      <c r="D138" s="268">
        <v>64</v>
      </c>
      <c r="E138" s="404"/>
      <c r="F138" s="440">
        <f>D138*E138</f>
        <v>0</v>
      </c>
    </row>
    <row r="139" spans="1:6" ht="120">
      <c r="A139" s="274"/>
      <c r="B139" s="254"/>
      <c r="C139" s="301" t="s">
        <v>735</v>
      </c>
      <c r="D139" s="287"/>
      <c r="E139" s="397"/>
      <c r="F139" s="331"/>
    </row>
    <row r="140" spans="1:6">
      <c r="A140" s="274"/>
      <c r="B140" s="254"/>
      <c r="C140" s="270" t="s">
        <v>356</v>
      </c>
      <c r="D140" s="291"/>
      <c r="E140" s="397"/>
      <c r="F140" s="331"/>
    </row>
    <row r="141" spans="1:6" ht="75">
      <c r="A141" s="274"/>
      <c r="B141" s="254"/>
      <c r="C141" s="270" t="s">
        <v>736</v>
      </c>
      <c r="D141" s="291"/>
      <c r="E141" s="397"/>
      <c r="F141" s="331"/>
    </row>
    <row r="142" spans="1:6">
      <c r="A142" s="274"/>
      <c r="B142" s="254"/>
      <c r="C142" s="270" t="s">
        <v>732</v>
      </c>
      <c r="D142" s="291"/>
      <c r="E142" s="397"/>
      <c r="F142" s="331"/>
    </row>
    <row r="143" spans="1:6">
      <c r="A143" s="274"/>
      <c r="B143" s="254"/>
      <c r="C143" s="441"/>
      <c r="D143" s="291"/>
      <c r="E143" s="397"/>
      <c r="F143" s="331"/>
    </row>
    <row r="144" spans="1:6" ht="30">
      <c r="A144" s="283" t="s">
        <v>143</v>
      </c>
      <c r="B144" s="266" t="s">
        <v>68</v>
      </c>
      <c r="C144" s="284" t="s">
        <v>486</v>
      </c>
      <c r="D144" s="268">
        <v>4</v>
      </c>
      <c r="E144" s="404"/>
      <c r="F144" s="375">
        <f>D144*E144</f>
        <v>0</v>
      </c>
    </row>
    <row r="145" spans="1:6" ht="135">
      <c r="A145" s="274"/>
      <c r="B145" s="254"/>
      <c r="C145" s="423" t="s">
        <v>632</v>
      </c>
      <c r="D145" s="291"/>
      <c r="E145" s="397"/>
      <c r="F145" s="331"/>
    </row>
    <row r="146" spans="1:6" ht="180">
      <c r="A146" s="274"/>
      <c r="B146" s="254"/>
      <c r="C146" s="288" t="s">
        <v>490</v>
      </c>
      <c r="D146" s="291"/>
      <c r="E146" s="397"/>
      <c r="F146" s="331"/>
    </row>
    <row r="147" spans="1:6">
      <c r="A147" s="274"/>
      <c r="B147" s="254"/>
      <c r="C147" s="288" t="s">
        <v>491</v>
      </c>
      <c r="D147" s="291"/>
      <c r="E147" s="397"/>
      <c r="F147" s="331"/>
    </row>
    <row r="148" spans="1:6">
      <c r="A148" s="274"/>
      <c r="B148" s="254"/>
      <c r="C148" s="366"/>
      <c r="D148" s="291"/>
      <c r="E148" s="397"/>
      <c r="F148" s="331"/>
    </row>
    <row r="149" spans="1:6" ht="45">
      <c r="A149" s="283" t="s">
        <v>317</v>
      </c>
      <c r="B149" s="266" t="s">
        <v>40</v>
      </c>
      <c r="C149" s="284" t="s">
        <v>359</v>
      </c>
      <c r="D149" s="268">
        <v>1</v>
      </c>
      <c r="E149" s="404"/>
      <c r="F149" s="375">
        <f>D149*E149</f>
        <v>0</v>
      </c>
    </row>
    <row r="150" spans="1:6" ht="122.25" customHeight="1">
      <c r="A150" s="274"/>
      <c r="B150" s="254"/>
      <c r="C150" s="442" t="s">
        <v>360</v>
      </c>
      <c r="D150" s="291"/>
      <c r="E150" s="397"/>
      <c r="F150" s="331"/>
    </row>
    <row r="151" spans="1:6" ht="150">
      <c r="A151" s="274"/>
      <c r="B151" s="254"/>
      <c r="C151" s="442" t="s">
        <v>633</v>
      </c>
      <c r="D151" s="291"/>
      <c r="E151" s="397"/>
      <c r="F151" s="331"/>
    </row>
    <row r="152" spans="1:6">
      <c r="A152" s="274"/>
      <c r="B152" s="254"/>
      <c r="C152" s="442" t="s">
        <v>361</v>
      </c>
      <c r="D152" s="291"/>
      <c r="E152" s="397"/>
      <c r="F152" s="331"/>
    </row>
    <row r="153" spans="1:6">
      <c r="A153" s="274"/>
      <c r="B153" s="254"/>
      <c r="C153" s="288" t="s">
        <v>273</v>
      </c>
      <c r="D153" s="291"/>
      <c r="E153" s="397"/>
      <c r="F153" s="331"/>
    </row>
    <row r="154" spans="1:6" ht="45">
      <c r="A154" s="283" t="s">
        <v>176</v>
      </c>
      <c r="B154" s="266" t="s">
        <v>69</v>
      </c>
      <c r="C154" s="284" t="s">
        <v>357</v>
      </c>
      <c r="D154" s="268">
        <v>1</v>
      </c>
      <c r="E154" s="404"/>
      <c r="F154" s="375">
        <f>D154*E154</f>
        <v>0</v>
      </c>
    </row>
    <row r="155" spans="1:6" ht="345">
      <c r="A155" s="274"/>
      <c r="B155" s="254"/>
      <c r="C155" s="288" t="s">
        <v>638</v>
      </c>
      <c r="D155" s="291"/>
      <c r="E155" s="397"/>
      <c r="F155" s="331"/>
    </row>
    <row r="156" spans="1:6" ht="285">
      <c r="A156" s="274"/>
      <c r="B156" s="254"/>
      <c r="C156" s="288" t="s">
        <v>358</v>
      </c>
      <c r="D156" s="291"/>
      <c r="E156" s="397"/>
      <c r="F156" s="331"/>
    </row>
    <row r="157" spans="1:6">
      <c r="A157" s="274"/>
      <c r="B157" s="254"/>
      <c r="C157" s="288" t="s">
        <v>273</v>
      </c>
      <c r="D157" s="291"/>
      <c r="E157" s="397"/>
      <c r="F157" s="331"/>
    </row>
    <row r="158" spans="1:6" ht="30">
      <c r="A158" s="283" t="s">
        <v>318</v>
      </c>
      <c r="B158" s="266" t="s">
        <v>195</v>
      </c>
      <c r="C158" s="284" t="s">
        <v>362</v>
      </c>
      <c r="D158" s="268">
        <v>1</v>
      </c>
      <c r="E158" s="404"/>
      <c r="F158" s="375">
        <f>D158*E158</f>
        <v>0</v>
      </c>
    </row>
    <row r="159" spans="1:6" ht="315">
      <c r="A159" s="274"/>
      <c r="B159" s="254"/>
      <c r="C159" s="288" t="s">
        <v>634</v>
      </c>
      <c r="D159" s="291"/>
      <c r="E159" s="397"/>
      <c r="F159" s="331"/>
    </row>
    <row r="160" spans="1:6">
      <c r="A160" s="274"/>
      <c r="B160" s="254"/>
      <c r="C160" s="288" t="s">
        <v>25</v>
      </c>
      <c r="D160" s="291"/>
      <c r="E160" s="397"/>
      <c r="F160" s="331"/>
    </row>
    <row r="161" spans="1:6">
      <c r="A161" s="274"/>
      <c r="B161" s="254"/>
      <c r="C161" s="288" t="s">
        <v>273</v>
      </c>
      <c r="D161" s="291"/>
      <c r="E161" s="397"/>
      <c r="F161" s="331"/>
    </row>
    <row r="162" spans="1:6" ht="30">
      <c r="A162" s="283" t="s">
        <v>319</v>
      </c>
      <c r="B162" s="266" t="s">
        <v>196</v>
      </c>
      <c r="C162" s="284" t="s">
        <v>363</v>
      </c>
      <c r="D162" s="268">
        <v>1</v>
      </c>
      <c r="E162" s="404"/>
      <c r="F162" s="375">
        <f>D162*E162</f>
        <v>0</v>
      </c>
    </row>
    <row r="163" spans="1:6" ht="315">
      <c r="A163" s="274"/>
      <c r="B163" s="254"/>
      <c r="C163" s="288" t="s">
        <v>635</v>
      </c>
      <c r="D163" s="291"/>
      <c r="E163" s="397"/>
      <c r="F163" s="331"/>
    </row>
    <row r="164" spans="1:6">
      <c r="A164" s="274"/>
      <c r="B164" s="254"/>
      <c r="C164" s="288" t="s">
        <v>377</v>
      </c>
      <c r="D164" s="291"/>
      <c r="E164" s="397"/>
      <c r="F164" s="331"/>
    </row>
    <row r="165" spans="1:6">
      <c r="A165" s="274"/>
      <c r="B165" s="254"/>
      <c r="C165" s="288" t="s">
        <v>273</v>
      </c>
      <c r="D165" s="291"/>
      <c r="E165" s="397"/>
      <c r="F165" s="331"/>
    </row>
    <row r="166" spans="1:6">
      <c r="A166" s="274"/>
      <c r="B166" s="254"/>
      <c r="C166" s="288"/>
      <c r="D166" s="291"/>
      <c r="E166" s="397"/>
      <c r="F166" s="331"/>
    </row>
    <row r="167" spans="1:6" ht="30">
      <c r="A167" s="283" t="s">
        <v>259</v>
      </c>
      <c r="B167" s="266" t="s">
        <v>70</v>
      </c>
      <c r="C167" s="284" t="s">
        <v>353</v>
      </c>
      <c r="D167" s="268">
        <v>1</v>
      </c>
      <c r="E167" s="408"/>
      <c r="F167" s="443">
        <f>D167*E167</f>
        <v>0</v>
      </c>
    </row>
    <row r="168" spans="1:6" ht="90">
      <c r="A168" s="274"/>
      <c r="B168" s="251"/>
      <c r="C168" s="423" t="s">
        <v>636</v>
      </c>
      <c r="D168" s="274"/>
      <c r="E168" s="394"/>
      <c r="F168" s="326"/>
    </row>
    <row r="169" spans="1:6">
      <c r="A169" s="274"/>
      <c r="B169" s="251"/>
      <c r="C169" s="288" t="s">
        <v>354</v>
      </c>
      <c r="D169" s="274"/>
      <c r="E169" s="394"/>
      <c r="F169" s="326"/>
    </row>
    <row r="170" spans="1:6" ht="78" customHeight="1">
      <c r="A170" s="274"/>
      <c r="B170" s="251"/>
      <c r="C170" s="288" t="s">
        <v>273</v>
      </c>
      <c r="D170" s="274"/>
      <c r="E170" s="394"/>
      <c r="F170" s="326"/>
    </row>
    <row r="171" spans="1:6" ht="45">
      <c r="A171" s="283" t="s">
        <v>260</v>
      </c>
      <c r="B171" s="266" t="s">
        <v>71</v>
      </c>
      <c r="C171" s="284" t="s">
        <v>144</v>
      </c>
      <c r="D171" s="268">
        <v>2</v>
      </c>
      <c r="E171" s="407"/>
      <c r="F171" s="327">
        <f>D171*E171</f>
        <v>0</v>
      </c>
    </row>
    <row r="172" spans="1:6" ht="75">
      <c r="A172" s="274"/>
      <c r="B172" s="251"/>
      <c r="C172" s="423" t="s">
        <v>637</v>
      </c>
      <c r="D172" s="274"/>
      <c r="E172" s="394"/>
      <c r="F172" s="326"/>
    </row>
    <row r="173" spans="1:6">
      <c r="A173" s="274"/>
      <c r="B173" s="251"/>
      <c r="C173" s="423" t="s">
        <v>145</v>
      </c>
      <c r="D173" s="274"/>
      <c r="E173" s="394"/>
      <c r="F173" s="326"/>
    </row>
    <row r="174" spans="1:6">
      <c r="A174" s="274"/>
      <c r="B174" s="251"/>
      <c r="C174" s="423" t="s">
        <v>146</v>
      </c>
      <c r="D174" s="274"/>
      <c r="E174" s="394"/>
      <c r="F174" s="326"/>
    </row>
    <row r="175" spans="1:6">
      <c r="A175" s="274"/>
      <c r="B175" s="251"/>
      <c r="C175" s="423" t="s">
        <v>147</v>
      </c>
      <c r="D175" s="274"/>
      <c r="E175" s="394"/>
      <c r="F175" s="326"/>
    </row>
    <row r="176" spans="1:6">
      <c r="A176" s="274"/>
      <c r="B176" s="251"/>
      <c r="C176" s="381" t="s">
        <v>148</v>
      </c>
      <c r="D176" s="274"/>
      <c r="E176" s="394"/>
      <c r="F176" s="326"/>
    </row>
    <row r="177" spans="1:6">
      <c r="A177" s="274"/>
      <c r="B177" s="251"/>
      <c r="C177" s="381" t="s">
        <v>364</v>
      </c>
      <c r="D177" s="291"/>
      <c r="E177" s="397"/>
      <c r="F177" s="331"/>
    </row>
    <row r="178" spans="1:6">
      <c r="A178" s="274"/>
      <c r="B178" s="251"/>
      <c r="C178" s="288" t="s">
        <v>149</v>
      </c>
      <c r="D178" s="291"/>
      <c r="E178" s="397"/>
      <c r="F178" s="331"/>
    </row>
    <row r="179" spans="1:6" ht="45">
      <c r="A179" s="283" t="s">
        <v>150</v>
      </c>
      <c r="B179" s="266" t="s">
        <v>466</v>
      </c>
      <c r="C179" s="284" t="s">
        <v>258</v>
      </c>
      <c r="D179" s="268">
        <v>1</v>
      </c>
      <c r="E179" s="404"/>
      <c r="F179" s="375">
        <f>D179*E179</f>
        <v>0</v>
      </c>
    </row>
    <row r="180" spans="1:6" ht="180">
      <c r="A180" s="285"/>
      <c r="B180" s="270"/>
      <c r="C180" s="288" t="s">
        <v>489</v>
      </c>
      <c r="D180" s="261"/>
      <c r="E180" s="397"/>
      <c r="F180" s="331"/>
    </row>
    <row r="181" spans="1:6">
      <c r="A181" s="285"/>
      <c r="B181" s="270"/>
      <c r="C181" s="288" t="s">
        <v>472</v>
      </c>
      <c r="D181" s="261"/>
      <c r="E181" s="397"/>
      <c r="F181" s="331"/>
    </row>
    <row r="182" spans="1:6">
      <c r="A182" s="274"/>
      <c r="B182" s="254"/>
      <c r="C182" s="366"/>
      <c r="D182" s="291"/>
      <c r="E182" s="397"/>
      <c r="F182" s="331"/>
    </row>
    <row r="183" spans="1:6" ht="60">
      <c r="A183" s="283" t="s">
        <v>151</v>
      </c>
      <c r="B183" s="266" t="s">
        <v>487</v>
      </c>
      <c r="C183" s="284" t="s">
        <v>261</v>
      </c>
      <c r="D183" s="268">
        <v>1</v>
      </c>
      <c r="E183" s="404"/>
      <c r="F183" s="375">
        <f>D183*E183</f>
        <v>0</v>
      </c>
    </row>
    <row r="184" spans="1:6" ht="180">
      <c r="A184" s="285"/>
      <c r="B184" s="270"/>
      <c r="C184" s="288" t="s">
        <v>488</v>
      </c>
      <c r="D184" s="261"/>
      <c r="E184" s="397"/>
      <c r="F184" s="331"/>
    </row>
    <row r="185" spans="1:6">
      <c r="A185" s="274"/>
      <c r="B185" s="254"/>
      <c r="C185" s="288" t="s">
        <v>473</v>
      </c>
      <c r="D185" s="291"/>
      <c r="E185" s="397"/>
      <c r="F185" s="331"/>
    </row>
    <row r="186" spans="1:6">
      <c r="A186" s="274"/>
      <c r="B186" s="251"/>
      <c r="C186" s="288"/>
      <c r="D186" s="274"/>
      <c r="E186" s="394"/>
      <c r="F186" s="326"/>
    </row>
    <row r="187" spans="1:6" ht="30">
      <c r="A187" s="283" t="s">
        <v>187</v>
      </c>
      <c r="B187" s="266" t="s">
        <v>525</v>
      </c>
      <c r="C187" s="284" t="s">
        <v>207</v>
      </c>
      <c r="D187" s="268">
        <v>1</v>
      </c>
      <c r="E187" s="406"/>
      <c r="F187" s="325">
        <f>D187*E187</f>
        <v>0</v>
      </c>
    </row>
    <row r="188" spans="1:6" ht="75">
      <c r="A188" s="274"/>
      <c r="B188" s="251"/>
      <c r="C188" s="288" t="s">
        <v>523</v>
      </c>
      <c r="D188" s="274"/>
      <c r="E188" s="394"/>
      <c r="F188" s="326"/>
    </row>
    <row r="189" spans="1:6" ht="30">
      <c r="A189" s="274"/>
      <c r="B189" s="251"/>
      <c r="C189" s="423" t="s">
        <v>524</v>
      </c>
      <c r="D189" s="274"/>
      <c r="E189" s="394"/>
      <c r="F189" s="326"/>
    </row>
    <row r="190" spans="1:6">
      <c r="A190" s="274"/>
      <c r="B190" s="251"/>
      <c r="C190" s="288" t="s">
        <v>202</v>
      </c>
      <c r="D190" s="274"/>
      <c r="E190" s="394"/>
      <c r="F190" s="326"/>
    </row>
    <row r="191" spans="1:6">
      <c r="A191" s="274"/>
      <c r="B191" s="251"/>
      <c r="C191" s="366"/>
      <c r="D191" s="274"/>
      <c r="E191" s="394"/>
      <c r="F191" s="326"/>
    </row>
    <row r="192" spans="1:6">
      <c r="A192" s="444" t="s">
        <v>91</v>
      </c>
      <c r="B192" s="445" t="s">
        <v>214</v>
      </c>
      <c r="C192" s="372"/>
      <c r="D192" s="261"/>
      <c r="E192" s="394"/>
      <c r="F192" s="326"/>
    </row>
    <row r="193" spans="1:6">
      <c r="A193" s="378"/>
      <c r="B193" s="304"/>
      <c r="C193" s="372"/>
      <c r="D193" s="261"/>
      <c r="E193" s="397"/>
      <c r="F193" s="326"/>
    </row>
    <row r="194" spans="1:6" ht="75">
      <c r="A194" s="283" t="s">
        <v>320</v>
      </c>
      <c r="B194" s="266" t="s">
        <v>92</v>
      </c>
      <c r="C194" s="284" t="s">
        <v>365</v>
      </c>
      <c r="D194" s="268">
        <v>5</v>
      </c>
      <c r="E194" s="405"/>
      <c r="F194" s="417">
        <f>D194*E194</f>
        <v>0</v>
      </c>
    </row>
    <row r="195" spans="1:6" ht="30">
      <c r="A195" s="274"/>
      <c r="B195" s="254"/>
      <c r="C195" s="288" t="s">
        <v>366</v>
      </c>
      <c r="D195" s="291"/>
      <c r="E195" s="397"/>
      <c r="F195" s="326"/>
    </row>
    <row r="196" spans="1:6">
      <c r="A196" s="274"/>
      <c r="B196" s="254"/>
      <c r="C196" s="288"/>
      <c r="D196" s="291"/>
      <c r="E196" s="397"/>
      <c r="F196" s="326"/>
    </row>
    <row r="197" spans="1:6" ht="75" customHeight="1">
      <c r="A197" s="274"/>
      <c r="B197" s="254"/>
      <c r="C197" s="372"/>
      <c r="D197" s="291"/>
      <c r="E197" s="397"/>
      <c r="F197" s="326"/>
    </row>
    <row r="198" spans="1:6" ht="63" customHeight="1">
      <c r="A198" s="283" t="s">
        <v>321</v>
      </c>
      <c r="B198" s="266" t="s">
        <v>474</v>
      </c>
      <c r="C198" s="284" t="s">
        <v>504</v>
      </c>
      <c r="D198" s="268">
        <v>1</v>
      </c>
      <c r="E198" s="405"/>
      <c r="F198" s="417">
        <f>D198*E198</f>
        <v>0</v>
      </c>
    </row>
    <row r="199" spans="1:6" ht="90">
      <c r="A199" s="274"/>
      <c r="B199" s="254"/>
      <c r="C199" s="288" t="s">
        <v>476</v>
      </c>
      <c r="D199" s="291"/>
      <c r="E199" s="397"/>
      <c r="F199" s="326"/>
    </row>
    <row r="200" spans="1:6">
      <c r="A200" s="274"/>
      <c r="B200" s="254"/>
      <c r="C200" s="288" t="s">
        <v>475</v>
      </c>
      <c r="D200" s="291"/>
      <c r="E200" s="397"/>
      <c r="F200" s="326"/>
    </row>
    <row r="201" spans="1:6">
      <c r="A201" s="274"/>
      <c r="B201" s="254"/>
      <c r="C201" s="288"/>
      <c r="D201" s="291"/>
      <c r="E201" s="397"/>
      <c r="F201" s="326"/>
    </row>
    <row r="202" spans="1:6" ht="62.1" customHeight="1">
      <c r="A202" s="283" t="s">
        <v>322</v>
      </c>
      <c r="B202" s="266" t="s">
        <v>367</v>
      </c>
      <c r="C202" s="284" t="s">
        <v>502</v>
      </c>
      <c r="D202" s="268">
        <v>1</v>
      </c>
      <c r="E202" s="405"/>
      <c r="F202" s="417">
        <f>D202*E202</f>
        <v>0</v>
      </c>
    </row>
    <row r="203" spans="1:6" ht="30">
      <c r="A203" s="274"/>
      <c r="B203" s="251"/>
      <c r="C203" s="423" t="s">
        <v>503</v>
      </c>
      <c r="D203" s="424"/>
      <c r="E203" s="397"/>
      <c r="F203" s="326"/>
    </row>
    <row r="204" spans="1:6" ht="75">
      <c r="A204" s="274"/>
      <c r="B204" s="251"/>
      <c r="C204" s="381" t="s">
        <v>478</v>
      </c>
      <c r="D204" s="424"/>
      <c r="E204" s="397"/>
      <c r="F204" s="326"/>
    </row>
    <row r="205" spans="1:6">
      <c r="A205" s="274"/>
      <c r="B205" s="251"/>
      <c r="C205" s="381" t="s">
        <v>477</v>
      </c>
      <c r="D205" s="424"/>
      <c r="E205" s="397"/>
      <c r="F205" s="326"/>
    </row>
    <row r="206" spans="1:6">
      <c r="A206" s="274"/>
      <c r="B206" s="251"/>
      <c r="C206" s="381"/>
      <c r="D206" s="424"/>
      <c r="E206" s="397"/>
      <c r="F206" s="326"/>
    </row>
    <row r="207" spans="1:6">
      <c r="A207" s="274"/>
      <c r="B207" s="251"/>
      <c r="C207" s="372"/>
      <c r="D207" s="424"/>
      <c r="E207" s="397"/>
      <c r="F207" s="326"/>
    </row>
    <row r="208" spans="1:6" ht="210">
      <c r="A208" s="283" t="s">
        <v>612</v>
      </c>
      <c r="B208" s="266" t="s">
        <v>610</v>
      </c>
      <c r="C208" s="284" t="s">
        <v>611</v>
      </c>
      <c r="D208" s="268">
        <v>1</v>
      </c>
      <c r="E208" s="405"/>
      <c r="F208" s="325">
        <f>D208*E208</f>
        <v>0</v>
      </c>
    </row>
    <row r="209" spans="1:6">
      <c r="A209" s="274"/>
      <c r="B209" s="254"/>
      <c r="C209" s="288"/>
      <c r="D209" s="373"/>
      <c r="E209" s="397"/>
      <c r="F209" s="326"/>
    </row>
    <row r="210" spans="1:6" ht="30">
      <c r="A210" s="283" t="s">
        <v>322</v>
      </c>
      <c r="B210" s="266" t="s">
        <v>613</v>
      </c>
      <c r="C210" s="284" t="s">
        <v>697</v>
      </c>
      <c r="D210" s="268">
        <v>1</v>
      </c>
      <c r="E210" s="405"/>
      <c r="F210" s="417">
        <f>D210*E210</f>
        <v>0</v>
      </c>
    </row>
    <row r="211" spans="1:6">
      <c r="A211" s="236" t="s">
        <v>112</v>
      </c>
    </row>
    <row r="215" spans="1:6" ht="15.75" thickBot="1"/>
    <row r="216" spans="1:6" ht="19.5" thickBot="1">
      <c r="A216" s="389"/>
      <c r="B216" s="319" t="s">
        <v>211</v>
      </c>
      <c r="C216" s="319"/>
      <c r="D216" s="320"/>
      <c r="E216" s="402"/>
      <c r="F216" s="337">
        <f>SUM(F7:F210)</f>
        <v>0</v>
      </c>
    </row>
    <row r="221" spans="1:6" hidden="1"/>
    <row r="222" spans="1:6" hidden="1"/>
    <row r="223" spans="1:6" hidden="1"/>
    <row r="224" spans="1:6"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spans="1:4" hidden="1"/>
    <row r="242" spans="1:4" hidden="1"/>
    <row r="243" spans="1:4" hidden="1"/>
    <row r="244" spans="1:4" hidden="1"/>
    <row r="245" spans="1:4" hidden="1"/>
    <row r="246" spans="1:4" hidden="1"/>
    <row r="247" spans="1:4" hidden="1"/>
    <row r="248" spans="1:4" hidden="1"/>
    <row r="249" spans="1:4" hidden="1"/>
    <row r="250" spans="1:4" hidden="1"/>
    <row r="251" spans="1:4" hidden="1"/>
    <row r="252" spans="1:4" hidden="1"/>
    <row r="253" spans="1:4" hidden="1"/>
    <row r="254" spans="1:4" hidden="1"/>
    <row r="255" spans="1:4" hidden="1"/>
    <row r="256" spans="1:4" hidden="1">
      <c r="A256" s="253"/>
      <c r="B256" s="254"/>
      <c r="C256" s="254"/>
      <c r="D256" s="255"/>
    </row>
    <row r="257" spans="1:4" hidden="1">
      <c r="A257" s="253"/>
      <c r="B257" s="254"/>
      <c r="C257" s="254"/>
      <c r="D257" s="255"/>
    </row>
    <row r="258" spans="1:4" hidden="1">
      <c r="A258" s="253"/>
      <c r="B258" s="254"/>
      <c r="C258" s="254"/>
      <c r="D258" s="255"/>
    </row>
    <row r="259" spans="1:4" hidden="1">
      <c r="A259" s="265"/>
      <c r="B259" s="266" t="s">
        <v>33</v>
      </c>
      <c r="C259" s="267" t="s">
        <v>34</v>
      </c>
      <c r="D259" s="446">
        <v>0</v>
      </c>
    </row>
    <row r="260" spans="1:4" hidden="1">
      <c r="A260" s="269"/>
      <c r="B260" s="270"/>
      <c r="C260" s="270"/>
      <c r="D260" s="255"/>
    </row>
    <row r="261" spans="1:4" hidden="1">
      <c r="A261" s="269"/>
      <c r="B261" s="271"/>
      <c r="C261" s="273" t="s">
        <v>18</v>
      </c>
      <c r="D261" s="255"/>
    </row>
    <row r="262" spans="1:4" hidden="1">
      <c r="A262" s="269"/>
      <c r="B262" s="271"/>
      <c r="C262" s="447"/>
      <c r="D262" s="255"/>
    </row>
    <row r="263" spans="1:4" hidden="1">
      <c r="A263" s="265"/>
      <c r="B263" s="266" t="s">
        <v>33</v>
      </c>
      <c r="C263" s="267" t="s">
        <v>34</v>
      </c>
      <c r="D263" s="446">
        <v>0</v>
      </c>
    </row>
    <row r="264" spans="1:4" hidden="1">
      <c r="A264" s="269"/>
      <c r="B264" s="270"/>
      <c r="C264" s="270"/>
      <c r="D264" s="255"/>
    </row>
    <row r="265" spans="1:4" hidden="1">
      <c r="A265" s="269"/>
      <c r="B265" s="271"/>
      <c r="C265" s="273" t="s">
        <v>18</v>
      </c>
      <c r="D265" s="255"/>
    </row>
    <row r="266" spans="1:4" hidden="1">
      <c r="A266" s="269"/>
      <c r="B266" s="271"/>
      <c r="C266" s="273"/>
      <c r="D266" s="255"/>
    </row>
    <row r="267" spans="1:4" hidden="1">
      <c r="A267" s="265"/>
      <c r="B267" s="266" t="s">
        <v>48</v>
      </c>
      <c r="C267" s="267" t="s">
        <v>34</v>
      </c>
      <c r="D267" s="446">
        <v>2</v>
      </c>
    </row>
    <row r="268" spans="1:4" hidden="1">
      <c r="A268" s="265"/>
      <c r="B268" s="266" t="s">
        <v>49</v>
      </c>
      <c r="C268" s="267" t="s">
        <v>34</v>
      </c>
      <c r="D268" s="446">
        <v>2</v>
      </c>
    </row>
    <row r="269" spans="1:4" hidden="1">
      <c r="A269" s="269"/>
      <c r="B269" s="270"/>
      <c r="C269" s="270"/>
      <c r="D269" s="255"/>
    </row>
    <row r="270" spans="1:4" hidden="1">
      <c r="A270" s="269"/>
      <c r="B270" s="271"/>
      <c r="C270" s="273"/>
      <c r="D270" s="255"/>
    </row>
    <row r="271" spans="1:4" hidden="1">
      <c r="A271" s="265"/>
      <c r="B271" s="266" t="s">
        <v>35</v>
      </c>
      <c r="C271" s="267"/>
      <c r="D271" s="446">
        <v>0</v>
      </c>
    </row>
    <row r="272" spans="1:4" hidden="1">
      <c r="A272" s="269"/>
      <c r="B272" s="270"/>
      <c r="C272" s="273"/>
      <c r="D272" s="255"/>
    </row>
    <row r="273" spans="1:4" hidden="1">
      <c r="A273" s="448"/>
      <c r="D273" s="250"/>
    </row>
    <row r="274" spans="1:4" hidden="1">
      <c r="A274" s="265"/>
      <c r="B274" s="266" t="s">
        <v>7</v>
      </c>
      <c r="C274" s="267"/>
      <c r="D274" s="446">
        <v>4</v>
      </c>
    </row>
    <row r="275" spans="1:4" hidden="1">
      <c r="A275" s="448"/>
    </row>
    <row r="276" spans="1:4" ht="30" hidden="1">
      <c r="A276" s="265"/>
      <c r="B276" s="266" t="s">
        <v>36</v>
      </c>
      <c r="C276" s="267"/>
      <c r="D276" s="446">
        <v>0</v>
      </c>
    </row>
    <row r="277" spans="1:4" hidden="1"/>
    <row r="278" spans="1:4" hidden="1">
      <c r="A278" s="265"/>
      <c r="B278" s="266" t="s">
        <v>37</v>
      </c>
      <c r="C278" s="267"/>
      <c r="D278" s="446">
        <v>0</v>
      </c>
    </row>
    <row r="279" spans="1:4" hidden="1"/>
    <row r="280" spans="1:4" hidden="1"/>
    <row r="281" spans="1:4" hidden="1">
      <c r="A281" s="265"/>
      <c r="B281" s="266" t="s">
        <v>38</v>
      </c>
      <c r="C281" s="267"/>
      <c r="D281" s="446">
        <v>0</v>
      </c>
    </row>
    <row r="282" spans="1:4" hidden="1"/>
    <row r="283" spans="1:4" hidden="1">
      <c r="A283" s="265"/>
      <c r="B283" s="266" t="s">
        <v>39</v>
      </c>
      <c r="C283" s="267"/>
      <c r="D283" s="446">
        <v>0</v>
      </c>
    </row>
    <row r="284" spans="1:4" hidden="1"/>
    <row r="285" spans="1:4" hidden="1">
      <c r="A285" s="265"/>
      <c r="B285" s="266" t="s">
        <v>46</v>
      </c>
      <c r="C285" s="267" t="s">
        <v>47</v>
      </c>
      <c r="D285" s="446">
        <v>0</v>
      </c>
    </row>
    <row r="286" spans="1:4" hidden="1"/>
    <row r="287" spans="1:4" hidden="1"/>
    <row r="288" spans="1:4" hidden="1"/>
    <row r="289" spans="1:4" hidden="1">
      <c r="A289" s="259" t="s">
        <v>40</v>
      </c>
      <c r="B289" s="260"/>
      <c r="C289" s="254"/>
      <c r="D289" s="255"/>
    </row>
    <row r="290" spans="1:4" hidden="1">
      <c r="A290" s="262"/>
      <c r="B290" s="260"/>
      <c r="C290" s="254"/>
      <c r="D290" s="255"/>
    </row>
    <row r="291" spans="1:4" hidden="1">
      <c r="A291" s="253"/>
      <c r="B291" s="254"/>
      <c r="C291" s="254"/>
      <c r="D291" s="255"/>
    </row>
    <row r="292" spans="1:4" hidden="1">
      <c r="A292" s="265"/>
      <c r="B292" s="266" t="s">
        <v>42</v>
      </c>
      <c r="C292" s="267" t="s">
        <v>42</v>
      </c>
      <c r="D292" s="446">
        <v>0</v>
      </c>
    </row>
    <row r="293" spans="1:4" hidden="1">
      <c r="A293" s="269"/>
      <c r="B293" s="270"/>
      <c r="C293" s="270"/>
      <c r="D293" s="255"/>
    </row>
    <row r="294" spans="1:4" hidden="1"/>
    <row r="295" spans="1:4" hidden="1"/>
    <row r="296" spans="1:4" hidden="1"/>
    <row r="297" spans="1:4" hidden="1">
      <c r="A297" s="259" t="s">
        <v>41</v>
      </c>
      <c r="B297" s="260"/>
      <c r="C297" s="254"/>
      <c r="D297" s="255"/>
    </row>
    <row r="298" spans="1:4" hidden="1">
      <c r="A298" s="262"/>
      <c r="B298" s="260"/>
      <c r="C298" s="254"/>
      <c r="D298" s="255"/>
    </row>
    <row r="299" spans="1:4" hidden="1">
      <c r="A299" s="253"/>
      <c r="B299" s="254"/>
      <c r="C299" s="254"/>
      <c r="D299" s="255"/>
    </row>
    <row r="300" spans="1:4" hidden="1">
      <c r="A300" s="265"/>
      <c r="B300" s="266" t="s">
        <v>42</v>
      </c>
      <c r="C300" s="267" t="s">
        <v>42</v>
      </c>
      <c r="D300" s="446">
        <v>0</v>
      </c>
    </row>
    <row r="301" spans="1:4" hidden="1"/>
    <row r="302" spans="1:4" hidden="1">
      <c r="A302" s="265"/>
      <c r="B302" s="266" t="s">
        <v>42</v>
      </c>
      <c r="C302" s="267" t="s">
        <v>42</v>
      </c>
      <c r="D302" s="446">
        <v>0</v>
      </c>
    </row>
    <row r="303" spans="1:4" hidden="1"/>
    <row r="304" spans="1:4" hidden="1">
      <c r="A304" s="265"/>
      <c r="B304" s="266" t="s">
        <v>42</v>
      </c>
      <c r="C304" s="267" t="s">
        <v>42</v>
      </c>
      <c r="D304" s="446">
        <v>0</v>
      </c>
    </row>
    <row r="305" spans="1:4" hidden="1"/>
    <row r="306" spans="1:4" hidden="1"/>
    <row r="307" spans="1:4" hidden="1"/>
    <row r="308" spans="1:4" hidden="1"/>
    <row r="309" spans="1:4" hidden="1">
      <c r="A309" s="259" t="s">
        <v>43</v>
      </c>
      <c r="B309" s="260"/>
      <c r="C309" s="254"/>
      <c r="D309" s="255"/>
    </row>
    <row r="310" spans="1:4" hidden="1">
      <c r="A310" s="262"/>
      <c r="B310" s="260"/>
      <c r="C310" s="254"/>
      <c r="D310" s="255"/>
    </row>
    <row r="311" spans="1:4" hidden="1">
      <c r="A311" s="253"/>
      <c r="B311" s="254"/>
      <c r="C311" s="254"/>
      <c r="D311" s="255"/>
    </row>
    <row r="312" spans="1:4" hidden="1">
      <c r="A312" s="265"/>
      <c r="B312" s="266" t="s">
        <v>42</v>
      </c>
      <c r="C312" s="267" t="s">
        <v>42</v>
      </c>
      <c r="D312" s="446">
        <v>0</v>
      </c>
    </row>
    <row r="313" spans="1:4" hidden="1"/>
    <row r="314" spans="1:4" hidden="1">
      <c r="A314" s="265"/>
      <c r="B314" s="266" t="s">
        <v>42</v>
      </c>
      <c r="C314" s="267" t="s">
        <v>42</v>
      </c>
      <c r="D314" s="446">
        <v>0</v>
      </c>
    </row>
    <row r="315" spans="1:4" hidden="1"/>
    <row r="316" spans="1:4" hidden="1">
      <c r="A316" s="265"/>
      <c r="B316" s="266" t="s">
        <v>42</v>
      </c>
      <c r="C316" s="267" t="s">
        <v>42</v>
      </c>
      <c r="D316" s="446">
        <v>0</v>
      </c>
    </row>
    <row r="317" spans="1:4" hidden="1"/>
    <row r="318" spans="1:4" hidden="1"/>
    <row r="319" spans="1:4" hidden="1">
      <c r="A319" s="259" t="s">
        <v>44</v>
      </c>
      <c r="B319" s="260"/>
      <c r="C319" s="254"/>
      <c r="D319" s="255"/>
    </row>
    <row r="320" spans="1:4" hidden="1">
      <c r="A320" s="262"/>
      <c r="B320" s="260"/>
      <c r="C320" s="254"/>
      <c r="D320" s="255"/>
    </row>
    <row r="321" spans="1:4" hidden="1">
      <c r="A321" s="253"/>
      <c r="B321" s="254"/>
      <c r="C321" s="254"/>
      <c r="D321" s="255"/>
    </row>
    <row r="322" spans="1:4" hidden="1">
      <c r="A322" s="265"/>
      <c r="B322" s="266" t="s">
        <v>42</v>
      </c>
      <c r="C322" s="267" t="s">
        <v>42</v>
      </c>
      <c r="D322" s="446">
        <v>0</v>
      </c>
    </row>
    <row r="323" spans="1:4" hidden="1"/>
    <row r="324" spans="1:4" hidden="1">
      <c r="A324" s="265"/>
      <c r="B324" s="266" t="s">
        <v>42</v>
      </c>
      <c r="C324" s="267" t="s">
        <v>42</v>
      </c>
      <c r="D324" s="446">
        <v>0</v>
      </c>
    </row>
    <row r="325" spans="1:4" hidden="1"/>
    <row r="326" spans="1:4" hidden="1">
      <c r="A326" s="265"/>
      <c r="B326" s="266" t="s">
        <v>42</v>
      </c>
      <c r="C326" s="267" t="s">
        <v>42</v>
      </c>
      <c r="D326" s="446">
        <v>0</v>
      </c>
    </row>
    <row r="327" spans="1:4" hidden="1"/>
    <row r="328" spans="1:4" hidden="1"/>
    <row r="329" spans="1:4" hidden="1"/>
    <row r="330" spans="1:4" hidden="1">
      <c r="A330" s="259" t="s">
        <v>45</v>
      </c>
      <c r="B330" s="260"/>
      <c r="C330" s="254"/>
      <c r="D330" s="255"/>
    </row>
    <row r="331" spans="1:4" hidden="1">
      <c r="A331" s="262"/>
      <c r="B331" s="260"/>
      <c r="C331" s="254"/>
      <c r="D331" s="255"/>
    </row>
    <row r="332" spans="1:4" hidden="1">
      <c r="A332" s="253"/>
      <c r="B332" s="254"/>
      <c r="C332" s="254"/>
      <c r="D332" s="255"/>
    </row>
    <row r="333" spans="1:4" hidden="1">
      <c r="A333" s="265"/>
      <c r="B333" s="266" t="s">
        <v>42</v>
      </c>
      <c r="C333" s="267" t="s">
        <v>42</v>
      </c>
      <c r="D333" s="446">
        <v>0</v>
      </c>
    </row>
    <row r="334" spans="1:4" hidden="1"/>
    <row r="335" spans="1:4" hidden="1">
      <c r="A335" s="265"/>
      <c r="B335" s="266" t="s">
        <v>42</v>
      </c>
      <c r="C335" s="267" t="s">
        <v>42</v>
      </c>
      <c r="D335" s="446">
        <v>0</v>
      </c>
    </row>
    <row r="336" spans="1:4" hidden="1"/>
    <row r="337" spans="1:4" hidden="1">
      <c r="A337" s="265"/>
      <c r="B337" s="266" t="s">
        <v>42</v>
      </c>
      <c r="C337" s="267" t="s">
        <v>42</v>
      </c>
      <c r="D337" s="446">
        <v>0</v>
      </c>
    </row>
    <row r="338" spans="1:4" hidden="1"/>
  </sheetData>
  <sheetProtection password="CC5B" sheet="1" objects="1" scenarios="1"/>
  <mergeCells count="1">
    <mergeCell ref="D2:F2"/>
  </mergeCells>
  <pageMargins left="0.70866141732283472" right="0.70866141732283472" top="0.78740157480314965" bottom="0.78740157480314965" header="0.31496062992125984" footer="0.31496062992125984"/>
  <pageSetup paperSize="9" fitToHeight="0" orientation="landscape"/>
  <headerFooter>
    <oddFooter>&amp;C&amp;P/9</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rgb="FFFF0000"/>
    <pageSetUpPr fitToPage="1"/>
  </sheetPr>
  <dimension ref="A1:F79"/>
  <sheetViews>
    <sheetView topLeftCell="A15" workbookViewId="0">
      <selection activeCell="E33" sqref="E33"/>
    </sheetView>
  </sheetViews>
  <sheetFormatPr defaultColWidth="8.85546875" defaultRowHeight="15"/>
  <cols>
    <col min="1" max="1" width="5.7109375" customWidth="1"/>
    <col min="2" max="2" width="36" customWidth="1"/>
    <col min="3" max="3" width="69.28515625" customWidth="1"/>
    <col min="4" max="4" width="8.85546875" style="1" customWidth="1"/>
    <col min="5" max="6" width="17.85546875" style="187" customWidth="1"/>
  </cols>
  <sheetData>
    <row r="1" spans="1:6">
      <c r="D1" s="452"/>
      <c r="E1" s="453"/>
      <c r="F1" s="454"/>
    </row>
    <row r="2" spans="1:6">
      <c r="D2" s="38"/>
      <c r="E2" s="185"/>
      <c r="F2" s="180"/>
    </row>
    <row r="3" spans="1:6">
      <c r="A3" s="3"/>
      <c r="B3" s="3"/>
      <c r="C3" s="3"/>
      <c r="D3" s="38"/>
      <c r="E3" s="198"/>
      <c r="F3" s="180"/>
    </row>
    <row r="4" spans="1:6">
      <c r="A4" s="3"/>
      <c r="B4" s="3"/>
      <c r="C4" s="3"/>
      <c r="D4" s="51" t="s">
        <v>3</v>
      </c>
      <c r="E4" s="210" t="s">
        <v>74</v>
      </c>
      <c r="F4" s="193" t="s">
        <v>75</v>
      </c>
    </row>
    <row r="5" spans="1:6">
      <c r="A5" s="105"/>
      <c r="B5" s="31" t="s">
        <v>457</v>
      </c>
      <c r="C5" s="39"/>
      <c r="D5" s="43"/>
      <c r="E5" s="201"/>
      <c r="F5" s="172"/>
    </row>
    <row r="6" spans="1:6">
      <c r="A6" s="92"/>
      <c r="B6" s="15" t="s">
        <v>698</v>
      </c>
      <c r="C6" s="87" t="s">
        <v>460</v>
      </c>
      <c r="D6" s="47">
        <v>1</v>
      </c>
      <c r="E6" s="406"/>
      <c r="F6" s="182">
        <f t="shared" ref="F6:F74" si="0">D6*E6</f>
        <v>0</v>
      </c>
    </row>
    <row r="7" spans="1:6" ht="30">
      <c r="A7" s="86"/>
      <c r="B7" s="16"/>
      <c r="C7" s="83" t="s">
        <v>501</v>
      </c>
      <c r="D7" s="38"/>
      <c r="E7" s="201"/>
      <c r="F7" s="172"/>
    </row>
    <row r="8" spans="1:6">
      <c r="A8" s="99"/>
      <c r="B8" s="16"/>
      <c r="C8" s="100" t="s">
        <v>446</v>
      </c>
      <c r="D8" s="43"/>
      <c r="E8" s="201"/>
      <c r="F8" s="172"/>
    </row>
    <row r="9" spans="1:6">
      <c r="A9" s="99"/>
      <c r="B9" s="16"/>
      <c r="C9" s="91" t="s">
        <v>241</v>
      </c>
      <c r="D9" s="102">
        <v>8.64</v>
      </c>
      <c r="E9" s="201"/>
      <c r="F9" s="211"/>
    </row>
    <row r="10" spans="1:6">
      <c r="A10" s="99"/>
      <c r="B10" s="16"/>
      <c r="C10" s="83" t="s">
        <v>699</v>
      </c>
      <c r="D10" s="102"/>
      <c r="E10" s="201"/>
      <c r="F10" s="211"/>
    </row>
    <row r="11" spans="1:6">
      <c r="A11" s="99"/>
      <c r="B11" s="16"/>
      <c r="C11" s="85" t="s">
        <v>242</v>
      </c>
      <c r="D11" s="102"/>
      <c r="E11" s="201"/>
      <c r="F11" s="172"/>
    </row>
    <row r="12" spans="1:6">
      <c r="A12" s="99"/>
      <c r="B12" s="16"/>
      <c r="C12" s="39" t="s">
        <v>243</v>
      </c>
      <c r="D12" s="102"/>
      <c r="E12" s="201"/>
      <c r="F12" s="173"/>
    </row>
    <row r="13" spans="1:6">
      <c r="A13" s="99"/>
      <c r="B13" s="16"/>
      <c r="C13" s="39" t="s">
        <v>244</v>
      </c>
      <c r="D13" s="102"/>
      <c r="E13" s="201"/>
      <c r="F13" s="173"/>
    </row>
    <row r="14" spans="1:6">
      <c r="A14" s="99"/>
      <c r="B14" s="16"/>
      <c r="C14" s="100" t="s">
        <v>447</v>
      </c>
      <c r="D14" s="102"/>
      <c r="E14" s="201"/>
      <c r="F14" s="172"/>
    </row>
    <row r="15" spans="1:6">
      <c r="A15" s="99"/>
      <c r="B15" s="16"/>
      <c r="C15" s="91" t="s">
        <v>245</v>
      </c>
      <c r="D15" s="102">
        <v>18.09</v>
      </c>
      <c r="E15" s="201"/>
      <c r="F15" s="172"/>
    </row>
    <row r="16" spans="1:6">
      <c r="A16" s="99"/>
      <c r="B16" s="16"/>
      <c r="C16" s="83" t="s">
        <v>699</v>
      </c>
      <c r="D16" s="102"/>
      <c r="E16" s="201"/>
      <c r="F16" s="172"/>
    </row>
    <row r="17" spans="1:6">
      <c r="A17" s="99"/>
      <c r="B17" s="16"/>
      <c r="C17" s="85" t="s">
        <v>242</v>
      </c>
      <c r="D17" s="102"/>
      <c r="E17" s="201"/>
      <c r="F17" s="172"/>
    </row>
    <row r="18" spans="1:6">
      <c r="A18" s="99"/>
      <c r="B18" s="16"/>
      <c r="C18" s="39" t="s">
        <v>243</v>
      </c>
      <c r="D18" s="102"/>
      <c r="E18" s="201"/>
      <c r="F18" s="172"/>
    </row>
    <row r="19" spans="1:6">
      <c r="A19" s="99"/>
      <c r="B19" s="16"/>
      <c r="C19" s="39" t="s">
        <v>244</v>
      </c>
      <c r="D19" s="102"/>
      <c r="E19" s="201"/>
      <c r="F19" s="172"/>
    </row>
    <row r="20" spans="1:6">
      <c r="A20" s="99"/>
      <c r="B20" s="16"/>
      <c r="C20" s="100" t="s">
        <v>447</v>
      </c>
      <c r="D20" s="102"/>
      <c r="E20" s="201"/>
      <c r="F20" s="172"/>
    </row>
    <row r="21" spans="1:6">
      <c r="A21" s="99"/>
      <c r="B21" s="16"/>
      <c r="C21" s="91" t="s">
        <v>245</v>
      </c>
      <c r="D21" s="102">
        <v>18.09</v>
      </c>
      <c r="E21" s="201"/>
      <c r="F21" s="172"/>
    </row>
    <row r="22" spans="1:6">
      <c r="A22" s="99"/>
      <c r="B22" s="16"/>
      <c r="C22" s="83" t="s">
        <v>699</v>
      </c>
      <c r="D22" s="102"/>
      <c r="E22" s="201"/>
      <c r="F22" s="172"/>
    </row>
    <row r="23" spans="1:6">
      <c r="A23" s="99"/>
      <c r="B23" s="16"/>
      <c r="C23" s="85" t="s">
        <v>242</v>
      </c>
      <c r="D23" s="102"/>
      <c r="E23" s="201"/>
      <c r="F23" s="172"/>
    </row>
    <row r="24" spans="1:6">
      <c r="A24" s="99"/>
      <c r="B24" s="16"/>
      <c r="C24" s="39" t="s">
        <v>243</v>
      </c>
      <c r="D24" s="102"/>
      <c r="E24" s="201"/>
      <c r="F24" s="172"/>
    </row>
    <row r="25" spans="1:6">
      <c r="A25" s="99"/>
      <c r="B25" s="16"/>
      <c r="C25" s="39" t="s">
        <v>244</v>
      </c>
      <c r="D25" s="102"/>
      <c r="E25" s="201"/>
      <c r="F25" s="172"/>
    </row>
    <row r="26" spans="1:6">
      <c r="A26" s="99"/>
      <c r="B26" s="16"/>
      <c r="C26" s="106" t="s">
        <v>448</v>
      </c>
      <c r="D26" s="102"/>
      <c r="E26" s="201"/>
      <c r="F26" s="172"/>
    </row>
    <row r="27" spans="1:6">
      <c r="A27" s="99"/>
      <c r="B27" s="16"/>
      <c r="C27" s="91" t="s">
        <v>249</v>
      </c>
      <c r="D27" s="102">
        <v>5.28</v>
      </c>
      <c r="E27" s="201"/>
      <c r="F27" s="172"/>
    </row>
    <row r="28" spans="1:6" ht="30">
      <c r="A28" s="99"/>
      <c r="B28" s="16"/>
      <c r="C28" s="83" t="s">
        <v>700</v>
      </c>
      <c r="D28" s="102"/>
      <c r="E28" s="201"/>
      <c r="F28" s="172"/>
    </row>
    <row r="29" spans="1:6">
      <c r="A29" s="99"/>
      <c r="B29" s="16"/>
      <c r="C29" s="85" t="s">
        <v>242</v>
      </c>
      <c r="D29" s="102"/>
      <c r="E29" s="201"/>
      <c r="F29" s="172"/>
    </row>
    <row r="30" spans="1:6">
      <c r="A30" s="99"/>
      <c r="B30" s="16"/>
      <c r="C30" s="39" t="s">
        <v>243</v>
      </c>
      <c r="D30" s="102"/>
      <c r="E30" s="201"/>
      <c r="F30" s="172"/>
    </row>
    <row r="31" spans="1:6">
      <c r="A31" s="99"/>
      <c r="B31" s="16"/>
      <c r="C31" s="39" t="s">
        <v>244</v>
      </c>
      <c r="D31" s="102"/>
      <c r="E31" s="201"/>
      <c r="F31" s="172"/>
    </row>
    <row r="32" spans="1:6">
      <c r="A32" s="99"/>
      <c r="B32" s="16"/>
      <c r="C32" s="106" t="s">
        <v>449</v>
      </c>
      <c r="D32" s="102"/>
      <c r="E32" s="201"/>
      <c r="F32" s="172"/>
    </row>
    <row r="33" spans="1:6" ht="30">
      <c r="A33" s="99"/>
      <c r="B33" s="16"/>
      <c r="C33" s="87" t="s">
        <v>250</v>
      </c>
      <c r="D33" s="102">
        <v>36.467500000000001</v>
      </c>
      <c r="E33" s="201"/>
      <c r="F33" s="172"/>
    </row>
    <row r="34" spans="1:6">
      <c r="A34" s="99"/>
      <c r="B34" s="16"/>
      <c r="C34" s="83" t="s">
        <v>701</v>
      </c>
      <c r="D34" s="102"/>
      <c r="E34" s="201"/>
      <c r="F34" s="172"/>
    </row>
    <row r="35" spans="1:6">
      <c r="A35" s="99"/>
      <c r="B35" s="16"/>
      <c r="C35" s="85" t="s">
        <v>242</v>
      </c>
      <c r="D35" s="102"/>
      <c r="E35" s="201"/>
      <c r="F35" s="172"/>
    </row>
    <row r="36" spans="1:6">
      <c r="A36" s="99"/>
      <c r="B36" s="16"/>
      <c r="C36" s="39" t="s">
        <v>243</v>
      </c>
      <c r="D36" s="102"/>
      <c r="E36" s="201"/>
      <c r="F36" s="172"/>
    </row>
    <row r="37" spans="1:6">
      <c r="A37" s="99"/>
      <c r="B37" s="16"/>
      <c r="C37" s="39" t="s">
        <v>244</v>
      </c>
      <c r="D37" s="102"/>
      <c r="E37" s="201"/>
      <c r="F37" s="172"/>
    </row>
    <row r="38" spans="1:6">
      <c r="A38" s="107"/>
      <c r="B38" s="35"/>
      <c r="C38" s="108"/>
      <c r="D38" s="103"/>
      <c r="E38" s="212"/>
      <c r="F38" s="213"/>
    </row>
    <row r="39" spans="1:6">
      <c r="A39" s="86"/>
      <c r="B39" s="15" t="s">
        <v>698</v>
      </c>
      <c r="C39" s="85" t="s">
        <v>711</v>
      </c>
      <c r="D39" s="104">
        <v>27</v>
      </c>
      <c r="E39" s="407"/>
      <c r="F39" s="209">
        <f t="shared" si="0"/>
        <v>0</v>
      </c>
    </row>
    <row r="40" spans="1:6" ht="45">
      <c r="A40" s="82"/>
      <c r="B40" s="16"/>
      <c r="C40" s="83" t="s">
        <v>705</v>
      </c>
      <c r="D40" s="38"/>
      <c r="E40" s="201"/>
      <c r="F40" s="172"/>
    </row>
    <row r="41" spans="1:6">
      <c r="A41" s="99"/>
      <c r="B41" s="16"/>
      <c r="C41" s="106" t="s">
        <v>450</v>
      </c>
      <c r="D41" s="38"/>
      <c r="E41" s="201"/>
      <c r="F41" s="172"/>
    </row>
    <row r="42" spans="1:6" ht="30">
      <c r="A42" s="99"/>
      <c r="B42" s="16"/>
      <c r="C42" s="87" t="s">
        <v>702</v>
      </c>
      <c r="D42" s="38">
        <v>9</v>
      </c>
      <c r="E42" s="201"/>
      <c r="F42" s="172"/>
    </row>
    <row r="43" spans="1:6">
      <c r="A43" s="99"/>
      <c r="B43" s="16"/>
      <c r="C43" s="83" t="s">
        <v>709</v>
      </c>
      <c r="D43" s="38"/>
      <c r="E43" s="201"/>
      <c r="F43" s="172"/>
    </row>
    <row r="44" spans="1:6">
      <c r="A44" s="99"/>
      <c r="B44" s="16"/>
      <c r="C44" s="85" t="s">
        <v>706</v>
      </c>
      <c r="D44" s="38"/>
      <c r="E44" s="201"/>
      <c r="F44" s="172"/>
    </row>
    <row r="45" spans="1:6">
      <c r="A45" s="99"/>
      <c r="B45" s="16"/>
      <c r="C45" s="39" t="s">
        <v>246</v>
      </c>
      <c r="D45" s="38"/>
      <c r="E45" s="201"/>
      <c r="F45" s="172"/>
    </row>
    <row r="46" spans="1:6">
      <c r="A46" s="99"/>
      <c r="B46" s="16"/>
      <c r="C46" s="39" t="s">
        <v>248</v>
      </c>
      <c r="D46" s="38"/>
      <c r="E46" s="201"/>
      <c r="F46" s="172"/>
    </row>
    <row r="47" spans="1:6">
      <c r="A47" s="99"/>
      <c r="B47" s="16"/>
      <c r="C47" s="106" t="s">
        <v>251</v>
      </c>
      <c r="D47" s="38"/>
      <c r="E47" s="201"/>
      <c r="F47" s="172"/>
    </row>
    <row r="48" spans="1:6">
      <c r="A48" s="99"/>
      <c r="B48" s="16"/>
      <c r="C48" s="109" t="s">
        <v>703</v>
      </c>
      <c r="D48" s="38">
        <v>3</v>
      </c>
      <c r="E48" s="201"/>
      <c r="F48" s="172"/>
    </row>
    <row r="49" spans="1:6">
      <c r="A49" s="99"/>
      <c r="B49" s="16"/>
      <c r="C49" s="85" t="s">
        <v>254</v>
      </c>
      <c r="D49" s="38"/>
      <c r="E49" s="201"/>
      <c r="F49" s="172"/>
    </row>
    <row r="50" spans="1:6">
      <c r="A50" s="99"/>
      <c r="B50" s="16"/>
      <c r="C50" s="83" t="s">
        <v>710</v>
      </c>
      <c r="D50" s="38"/>
      <c r="E50" s="201"/>
      <c r="F50" s="172"/>
    </row>
    <row r="51" spans="1:6">
      <c r="A51" s="99"/>
      <c r="B51" s="16"/>
      <c r="C51" s="85" t="s">
        <v>704</v>
      </c>
      <c r="D51" s="38"/>
      <c r="E51" s="201"/>
      <c r="F51" s="172"/>
    </row>
    <row r="52" spans="1:6">
      <c r="A52" s="99"/>
      <c r="B52" s="16"/>
      <c r="C52" s="39" t="s">
        <v>246</v>
      </c>
      <c r="D52" s="38"/>
      <c r="E52" s="201"/>
      <c r="F52" s="172"/>
    </row>
    <row r="53" spans="1:6">
      <c r="A53" s="99"/>
      <c r="B53" s="16"/>
      <c r="C53" s="39" t="s">
        <v>248</v>
      </c>
      <c r="D53" s="38"/>
      <c r="E53" s="201"/>
      <c r="F53" s="172"/>
    </row>
    <row r="54" spans="1:6">
      <c r="A54" s="99"/>
      <c r="B54" s="16"/>
      <c r="C54" s="110" t="s">
        <v>707</v>
      </c>
      <c r="D54" s="38">
        <v>6</v>
      </c>
      <c r="E54" s="201"/>
      <c r="F54" s="172"/>
    </row>
    <row r="55" spans="1:6">
      <c r="A55" s="99"/>
      <c r="B55" s="16"/>
      <c r="C55" s="91" t="s">
        <v>247</v>
      </c>
      <c r="D55" s="38"/>
      <c r="E55" s="201"/>
      <c r="F55" s="172"/>
    </row>
    <row r="56" spans="1:6">
      <c r="A56" s="99"/>
      <c r="B56" s="16"/>
      <c r="C56" s="83" t="s">
        <v>710</v>
      </c>
      <c r="D56" s="38"/>
      <c r="E56" s="201"/>
      <c r="F56" s="172"/>
    </row>
    <row r="57" spans="1:6">
      <c r="A57" s="99"/>
      <c r="B57" s="16"/>
      <c r="C57" s="85" t="s">
        <v>704</v>
      </c>
      <c r="D57" s="38"/>
      <c r="E57" s="201"/>
      <c r="F57" s="172"/>
    </row>
    <row r="58" spans="1:6">
      <c r="A58" s="99"/>
      <c r="B58" s="16"/>
      <c r="C58" s="39" t="s">
        <v>246</v>
      </c>
      <c r="D58" s="38"/>
      <c r="E58" s="201"/>
      <c r="F58" s="172"/>
    </row>
    <row r="59" spans="1:6">
      <c r="A59" s="99"/>
      <c r="B59" s="16"/>
      <c r="C59" s="39" t="s">
        <v>248</v>
      </c>
      <c r="D59" s="38"/>
      <c r="E59" s="201"/>
      <c r="F59" s="172"/>
    </row>
    <row r="60" spans="1:6">
      <c r="A60" s="99"/>
      <c r="B60" s="16"/>
      <c r="C60" s="106" t="s">
        <v>252</v>
      </c>
      <c r="D60" s="38"/>
      <c r="E60" s="201"/>
      <c r="F60" s="172"/>
    </row>
    <row r="61" spans="1:6">
      <c r="A61" s="99"/>
      <c r="B61" s="16"/>
      <c r="C61" s="110" t="s">
        <v>703</v>
      </c>
      <c r="D61" s="38">
        <v>3</v>
      </c>
      <c r="E61" s="201"/>
      <c r="F61" s="172"/>
    </row>
    <row r="62" spans="1:6">
      <c r="A62" s="99"/>
      <c r="B62" s="16"/>
      <c r="C62" s="91" t="s">
        <v>253</v>
      </c>
      <c r="D62" s="38"/>
      <c r="E62" s="201"/>
      <c r="F62" s="172"/>
    </row>
    <row r="63" spans="1:6">
      <c r="A63" s="99"/>
      <c r="B63" s="16"/>
      <c r="C63" s="83" t="s">
        <v>710</v>
      </c>
      <c r="D63" s="38"/>
      <c r="E63" s="201"/>
      <c r="F63" s="172"/>
    </row>
    <row r="64" spans="1:6">
      <c r="A64" s="99"/>
      <c r="B64" s="16"/>
      <c r="C64" s="85" t="s">
        <v>704</v>
      </c>
      <c r="D64" s="38"/>
      <c r="E64" s="201"/>
      <c r="F64" s="172"/>
    </row>
    <row r="65" spans="1:6">
      <c r="A65" s="99"/>
      <c r="B65" s="16"/>
      <c r="C65" s="39" t="s">
        <v>246</v>
      </c>
      <c r="D65" s="38"/>
      <c r="E65" s="201"/>
      <c r="F65" s="172"/>
    </row>
    <row r="66" spans="1:6">
      <c r="A66" s="99"/>
      <c r="B66" s="16"/>
      <c r="C66" s="39" t="s">
        <v>248</v>
      </c>
      <c r="D66" s="38"/>
      <c r="E66" s="201"/>
      <c r="F66" s="172"/>
    </row>
    <row r="67" spans="1:6">
      <c r="A67" s="99"/>
      <c r="B67" s="16"/>
      <c r="C67" s="110" t="s">
        <v>708</v>
      </c>
      <c r="D67" s="38">
        <v>6</v>
      </c>
      <c r="E67" s="201"/>
      <c r="F67" s="172"/>
    </row>
    <row r="68" spans="1:6">
      <c r="A68" s="99"/>
      <c r="B68" s="16"/>
      <c r="C68" s="91" t="s">
        <v>247</v>
      </c>
      <c r="D68" s="38"/>
      <c r="E68" s="201"/>
      <c r="F68" s="172"/>
    </row>
    <row r="69" spans="1:6">
      <c r="A69" s="99"/>
      <c r="B69" s="16"/>
      <c r="C69" s="83" t="s">
        <v>710</v>
      </c>
      <c r="D69" s="38"/>
      <c r="E69" s="201"/>
      <c r="F69" s="172"/>
    </row>
    <row r="70" spans="1:6">
      <c r="A70" s="99"/>
      <c r="B70" s="16"/>
      <c r="C70" s="85" t="s">
        <v>704</v>
      </c>
      <c r="D70" s="38"/>
      <c r="E70" s="201"/>
      <c r="F70" s="172"/>
    </row>
    <row r="71" spans="1:6">
      <c r="A71" s="99"/>
      <c r="B71" s="16"/>
      <c r="C71" s="39" t="s">
        <v>246</v>
      </c>
      <c r="D71" s="38"/>
      <c r="E71" s="201"/>
      <c r="F71" s="172"/>
    </row>
    <row r="72" spans="1:6">
      <c r="A72" s="99"/>
      <c r="B72" s="16"/>
      <c r="C72" s="39" t="s">
        <v>248</v>
      </c>
      <c r="D72" s="38"/>
      <c r="E72" s="201"/>
      <c r="F72" s="172"/>
    </row>
    <row r="73" spans="1:6">
      <c r="A73" s="107"/>
      <c r="B73" s="35"/>
      <c r="C73" s="108"/>
      <c r="D73" s="103"/>
      <c r="E73" s="212"/>
      <c r="F73" s="213"/>
    </row>
    <row r="74" spans="1:6" ht="45">
      <c r="A74" s="86"/>
      <c r="B74" s="16" t="s">
        <v>265</v>
      </c>
      <c r="C74" s="83" t="s">
        <v>461</v>
      </c>
      <c r="D74" s="38">
        <v>52</v>
      </c>
      <c r="E74" s="409"/>
      <c r="F74" s="214">
        <f t="shared" si="0"/>
        <v>0</v>
      </c>
    </row>
    <row r="75" spans="1:6" ht="15.75" thickBot="1">
      <c r="A75" s="111"/>
      <c r="B75" s="112"/>
      <c r="C75" s="113"/>
      <c r="D75" s="74"/>
      <c r="E75" s="215"/>
      <c r="F75" s="216"/>
    </row>
    <row r="76" spans="1:6">
      <c r="E76" s="204"/>
    </row>
    <row r="78" spans="1:6" ht="15.75" thickBot="1"/>
    <row r="79" spans="1:6" ht="19.5" thickBot="1">
      <c r="A79" s="22"/>
      <c r="B79" s="23" t="s">
        <v>211</v>
      </c>
      <c r="C79" s="23"/>
      <c r="D79" s="24"/>
      <c r="E79" s="196"/>
      <c r="F79" s="206">
        <f>SUM(F5:F77)</f>
        <v>0</v>
      </c>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1" fitToHeight="0" orientation="landscape"/>
  <headerFooter>
    <oddFooter>&amp;C&amp;N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F196"/>
  <sheetViews>
    <sheetView topLeftCell="A143" workbookViewId="0">
      <selection activeCell="E190" activeCellId="21" sqref="E7 E16 E24 E39 E46 E57 E67 E79 E87 E90 E97 E105 E111 E117 E127 E133 E146 E158 E165 E174 E178 E190"/>
    </sheetView>
  </sheetViews>
  <sheetFormatPr defaultColWidth="8.85546875" defaultRowHeight="15"/>
  <cols>
    <col min="1" max="1" width="7" customWidth="1"/>
    <col min="2" max="2" width="36.42578125" customWidth="1"/>
    <col min="3" max="3" width="67" customWidth="1"/>
    <col min="4" max="4" width="11.28515625" style="1" customWidth="1"/>
    <col min="5" max="6" width="20" style="165" customWidth="1"/>
  </cols>
  <sheetData>
    <row r="1" spans="1:6" ht="15.75" thickBot="1"/>
    <row r="2" spans="1:6">
      <c r="A2" t="s">
        <v>190</v>
      </c>
      <c r="D2" s="452"/>
      <c r="E2" s="453"/>
      <c r="F2" s="454"/>
    </row>
    <row r="3" spans="1:6">
      <c r="C3" s="2"/>
      <c r="D3" s="38"/>
      <c r="E3" s="177"/>
      <c r="F3" s="166"/>
    </row>
    <row r="4" spans="1:6">
      <c r="A4" s="20" t="s">
        <v>154</v>
      </c>
      <c r="B4" s="11"/>
      <c r="C4" s="3"/>
      <c r="D4" s="38"/>
      <c r="E4" s="194"/>
      <c r="F4" s="166"/>
    </row>
    <row r="5" spans="1:6">
      <c r="A5" s="10"/>
      <c r="B5" s="11"/>
      <c r="C5" s="3"/>
      <c r="D5" s="51" t="s">
        <v>3</v>
      </c>
      <c r="E5" s="217" t="s">
        <v>74</v>
      </c>
      <c r="F5" s="190" t="s">
        <v>75</v>
      </c>
    </row>
    <row r="6" spans="1:6" ht="15.75" thickBot="1">
      <c r="D6" s="43"/>
      <c r="E6" s="177"/>
      <c r="F6" s="166"/>
    </row>
    <row r="7" spans="1:6">
      <c r="A7" s="79" t="s">
        <v>545</v>
      </c>
      <c r="B7" s="80" t="s">
        <v>97</v>
      </c>
      <c r="C7" s="117" t="s">
        <v>155</v>
      </c>
      <c r="D7" s="40">
        <v>134</v>
      </c>
      <c r="E7" s="410"/>
      <c r="F7" s="171">
        <f>D7*E7</f>
        <v>0</v>
      </c>
    </row>
    <row r="8" spans="1:6" ht="30">
      <c r="A8" s="82"/>
      <c r="B8" s="25"/>
      <c r="C8" s="83" t="s">
        <v>156</v>
      </c>
      <c r="D8" s="38"/>
      <c r="E8" s="194"/>
      <c r="F8" s="166"/>
    </row>
    <row r="9" spans="1:6">
      <c r="A9" s="82"/>
      <c r="B9" s="84"/>
      <c r="C9" s="85" t="s">
        <v>217</v>
      </c>
      <c r="D9" s="38"/>
      <c r="E9" s="194"/>
      <c r="F9" s="166"/>
    </row>
    <row r="10" spans="1:6">
      <c r="A10" s="82"/>
      <c r="B10" s="84"/>
      <c r="C10" s="85"/>
      <c r="D10" s="38"/>
      <c r="E10" s="194"/>
      <c r="F10" s="166"/>
    </row>
    <row r="11" spans="1:6">
      <c r="A11" s="82"/>
      <c r="B11" s="84"/>
      <c r="C11" s="85" t="s">
        <v>639</v>
      </c>
      <c r="D11" s="38">
        <v>18</v>
      </c>
      <c r="E11" s="194"/>
      <c r="F11" s="166"/>
    </row>
    <row r="12" spans="1:6">
      <c r="A12" s="82"/>
      <c r="B12" s="84"/>
      <c r="C12" s="85" t="s">
        <v>640</v>
      </c>
      <c r="D12" s="38">
        <v>28</v>
      </c>
      <c r="E12" s="194"/>
      <c r="F12" s="166"/>
    </row>
    <row r="13" spans="1:6">
      <c r="A13" s="82"/>
      <c r="B13" s="84"/>
      <c r="C13" s="85" t="s">
        <v>641</v>
      </c>
      <c r="D13" s="38">
        <v>60</v>
      </c>
      <c r="E13" s="194"/>
      <c r="F13" s="166"/>
    </row>
    <row r="14" spans="1:6">
      <c r="A14" s="82"/>
      <c r="B14" s="84"/>
      <c r="C14" s="85" t="s">
        <v>642</v>
      </c>
      <c r="D14" s="38">
        <f>SUM(D7-D11-D12-D13)</f>
        <v>28</v>
      </c>
      <c r="E14" s="194"/>
      <c r="F14" s="166"/>
    </row>
    <row r="15" spans="1:6">
      <c r="A15" s="82"/>
      <c r="B15" s="16"/>
      <c r="C15" s="85"/>
      <c r="D15" s="48"/>
      <c r="E15" s="194"/>
      <c r="F15" s="166"/>
    </row>
    <row r="16" spans="1:6">
      <c r="A16" s="86" t="s">
        <v>550</v>
      </c>
      <c r="B16" s="30" t="s">
        <v>158</v>
      </c>
      <c r="C16" s="91" t="s">
        <v>159</v>
      </c>
      <c r="D16" s="114">
        <v>9</v>
      </c>
      <c r="E16" s="404"/>
      <c r="F16" s="183">
        <f>D16*E16</f>
        <v>0</v>
      </c>
    </row>
    <row r="17" spans="1:6" ht="30">
      <c r="A17" s="82"/>
      <c r="B17" s="16"/>
      <c r="C17" s="83" t="s">
        <v>331</v>
      </c>
      <c r="D17" s="48"/>
      <c r="E17" s="194"/>
      <c r="F17" s="166"/>
    </row>
    <row r="18" spans="1:6">
      <c r="A18" s="82"/>
      <c r="B18" s="16"/>
      <c r="C18" s="83" t="s">
        <v>644</v>
      </c>
      <c r="D18" s="48"/>
      <c r="E18" s="194"/>
      <c r="F18" s="166"/>
    </row>
    <row r="19" spans="1:6">
      <c r="A19" s="82"/>
      <c r="B19" s="16"/>
      <c r="C19" s="39" t="s">
        <v>643</v>
      </c>
      <c r="D19" s="48"/>
      <c r="E19" s="194"/>
      <c r="F19" s="166"/>
    </row>
    <row r="20" spans="1:6">
      <c r="A20" s="82"/>
      <c r="B20" s="16"/>
      <c r="C20" s="85"/>
      <c r="D20" s="48"/>
      <c r="E20" s="194"/>
      <c r="F20" s="166"/>
    </row>
    <row r="21" spans="1:6">
      <c r="A21" s="82"/>
      <c r="B21" s="16"/>
      <c r="C21" s="85"/>
      <c r="D21" s="48"/>
      <c r="E21" s="194"/>
      <c r="F21" s="166"/>
    </row>
    <row r="22" spans="1:6">
      <c r="A22" s="82"/>
      <c r="B22" s="16"/>
      <c r="C22" s="85"/>
      <c r="D22" s="48"/>
      <c r="E22" s="194"/>
      <c r="F22" s="166"/>
    </row>
    <row r="23" spans="1:6">
      <c r="A23" s="82"/>
      <c r="B23" s="16"/>
      <c r="C23" s="85"/>
      <c r="D23" s="48"/>
      <c r="E23" s="194"/>
      <c r="F23" s="166"/>
    </row>
    <row r="24" spans="1:6">
      <c r="A24" s="92" t="s">
        <v>552</v>
      </c>
      <c r="B24" s="29" t="s">
        <v>157</v>
      </c>
      <c r="C24" s="118" t="s">
        <v>614</v>
      </c>
      <c r="D24" s="114">
        <v>20</v>
      </c>
      <c r="E24" s="404"/>
      <c r="F24" s="183">
        <f>D24*E24</f>
        <v>0</v>
      </c>
    </row>
    <row r="25" spans="1:6" ht="45">
      <c r="A25" s="52"/>
      <c r="B25" s="34"/>
      <c r="C25" s="93" t="s">
        <v>442</v>
      </c>
      <c r="D25" s="49"/>
      <c r="E25" s="218"/>
      <c r="F25" s="175"/>
    </row>
    <row r="26" spans="1:6">
      <c r="A26" s="52"/>
      <c r="B26" s="34"/>
      <c r="C26" s="93"/>
      <c r="D26" s="49"/>
      <c r="E26" s="218"/>
      <c r="F26" s="175"/>
    </row>
    <row r="27" spans="1:6">
      <c r="A27" s="52"/>
      <c r="B27" s="34"/>
      <c r="C27" s="93" t="s">
        <v>645</v>
      </c>
      <c r="D27" s="49">
        <v>1</v>
      </c>
      <c r="E27" s="218"/>
      <c r="F27" s="175"/>
    </row>
    <row r="28" spans="1:6">
      <c r="A28" s="52"/>
      <c r="B28" s="34"/>
      <c r="C28" s="93" t="s">
        <v>646</v>
      </c>
      <c r="D28" s="49">
        <v>1</v>
      </c>
      <c r="E28" s="218"/>
      <c r="F28" s="175"/>
    </row>
    <row r="29" spans="1:6">
      <c r="A29" s="52"/>
      <c r="B29" s="34"/>
      <c r="C29" s="93" t="s">
        <v>647</v>
      </c>
      <c r="D29" s="49">
        <v>3</v>
      </c>
      <c r="E29" s="218"/>
      <c r="F29" s="175"/>
    </row>
    <row r="30" spans="1:6">
      <c r="A30" s="52"/>
      <c r="B30" s="34"/>
      <c r="C30" s="93" t="s">
        <v>648</v>
      </c>
      <c r="D30" s="49">
        <v>5</v>
      </c>
      <c r="E30" s="218"/>
      <c r="F30" s="175"/>
    </row>
    <row r="31" spans="1:6">
      <c r="A31" s="52"/>
      <c r="B31" s="34"/>
      <c r="C31" s="119" t="s">
        <v>54</v>
      </c>
      <c r="D31" s="49">
        <v>1</v>
      </c>
      <c r="E31" s="218"/>
      <c r="F31" s="175"/>
    </row>
    <row r="32" spans="1:6">
      <c r="A32" s="52"/>
      <c r="B32" s="34"/>
      <c r="C32" s="119" t="s">
        <v>649</v>
      </c>
      <c r="D32" s="49">
        <v>1</v>
      </c>
      <c r="E32" s="218"/>
      <c r="F32" s="175"/>
    </row>
    <row r="33" spans="1:6">
      <c r="A33" s="52"/>
      <c r="B33" s="34"/>
      <c r="C33" s="119" t="s">
        <v>91</v>
      </c>
      <c r="D33" s="49">
        <v>1</v>
      </c>
      <c r="E33" s="218"/>
      <c r="F33" s="175"/>
    </row>
    <row r="34" spans="1:6">
      <c r="A34" s="52"/>
      <c r="B34" s="34"/>
      <c r="C34" s="119" t="s">
        <v>650</v>
      </c>
      <c r="D34" s="49">
        <v>1</v>
      </c>
      <c r="E34" s="218"/>
      <c r="F34" s="175"/>
    </row>
    <row r="35" spans="1:6">
      <c r="A35" s="52"/>
      <c r="B35" s="34"/>
      <c r="C35" s="119" t="s">
        <v>651</v>
      </c>
      <c r="D35" s="49">
        <v>6</v>
      </c>
      <c r="E35" s="219"/>
      <c r="F35" s="176"/>
    </row>
    <row r="36" spans="1:6">
      <c r="A36" s="52"/>
      <c r="B36" s="162"/>
      <c r="C36" s="119"/>
      <c r="D36" s="50"/>
      <c r="E36" s="219"/>
      <c r="F36" s="176"/>
    </row>
    <row r="37" spans="1:6">
      <c r="A37" s="52"/>
      <c r="B37" s="162"/>
      <c r="C37" s="119"/>
      <c r="D37" s="50"/>
      <c r="E37" s="219"/>
      <c r="F37" s="176"/>
    </row>
    <row r="38" spans="1:6">
      <c r="A38" s="52"/>
      <c r="B38" s="162"/>
      <c r="C38" s="120"/>
      <c r="D38" s="50"/>
      <c r="E38" s="219"/>
      <c r="F38" s="176"/>
    </row>
    <row r="39" spans="1:6">
      <c r="A39" s="92" t="s">
        <v>555</v>
      </c>
      <c r="B39" s="12" t="s">
        <v>218</v>
      </c>
      <c r="C39" s="121" t="s">
        <v>452</v>
      </c>
      <c r="D39" s="114">
        <v>2</v>
      </c>
      <c r="E39" s="404"/>
      <c r="F39" s="183">
        <f>D39*E39</f>
        <v>0</v>
      </c>
    </row>
    <row r="40" spans="1:6" ht="75">
      <c r="A40" s="52"/>
      <c r="B40" s="455"/>
      <c r="C40" s="93" t="s">
        <v>456</v>
      </c>
      <c r="D40" s="98"/>
      <c r="E40" s="218"/>
      <c r="F40" s="175"/>
    </row>
    <row r="41" spans="1:6">
      <c r="A41" s="52"/>
      <c r="B41" s="455"/>
      <c r="C41" s="88" t="s">
        <v>453</v>
      </c>
      <c r="D41" s="50"/>
      <c r="E41" s="219"/>
      <c r="F41" s="176"/>
    </row>
    <row r="42" spans="1:6">
      <c r="A42" s="52"/>
      <c r="B42" s="162"/>
      <c r="C42" s="93" t="s">
        <v>455</v>
      </c>
      <c r="D42" s="50"/>
      <c r="E42" s="219"/>
      <c r="F42" s="176"/>
    </row>
    <row r="43" spans="1:6">
      <c r="A43" s="52"/>
      <c r="B43" s="162"/>
      <c r="C43" s="93" t="s">
        <v>454</v>
      </c>
      <c r="D43" s="50"/>
      <c r="E43" s="219"/>
      <c r="F43" s="176"/>
    </row>
    <row r="44" spans="1:6">
      <c r="A44" s="52"/>
      <c r="B44" s="162"/>
      <c r="C44" s="88" t="s">
        <v>332</v>
      </c>
      <c r="D44" s="50"/>
      <c r="E44" s="219"/>
      <c r="F44" s="176"/>
    </row>
    <row r="45" spans="1:6">
      <c r="A45" s="52"/>
      <c r="B45" s="162"/>
      <c r="C45" s="122"/>
      <c r="D45" s="50"/>
      <c r="E45" s="219"/>
      <c r="F45" s="176"/>
    </row>
    <row r="46" spans="1:6" s="9" customFormat="1">
      <c r="A46" s="92" t="s">
        <v>571</v>
      </c>
      <c r="B46" s="12" t="s">
        <v>228</v>
      </c>
      <c r="C46" s="124" t="s">
        <v>335</v>
      </c>
      <c r="D46" s="114">
        <v>4</v>
      </c>
      <c r="E46" s="404"/>
      <c r="F46" s="188">
        <f>D46*E46</f>
        <v>0</v>
      </c>
    </row>
    <row r="47" spans="1:6" s="9" customFormat="1" ht="30">
      <c r="A47" s="52"/>
      <c r="B47" s="3"/>
      <c r="C47" s="125" t="s">
        <v>188</v>
      </c>
      <c r="D47" s="38"/>
      <c r="E47" s="194"/>
      <c r="F47" s="174"/>
    </row>
    <row r="48" spans="1:6" s="9" customFormat="1">
      <c r="A48" s="52"/>
      <c r="B48" s="3"/>
      <c r="C48" s="125" t="s">
        <v>189</v>
      </c>
      <c r="D48" s="38"/>
      <c r="E48" s="194"/>
      <c r="F48" s="174"/>
    </row>
    <row r="49" spans="1:6" s="9" customFormat="1">
      <c r="A49" s="52"/>
      <c r="B49" s="3"/>
      <c r="C49" s="125"/>
      <c r="D49" s="38"/>
      <c r="E49" s="194"/>
      <c r="F49" s="174"/>
    </row>
    <row r="50" spans="1:6" s="9" customFormat="1">
      <c r="A50" s="52"/>
      <c r="B50" s="3"/>
      <c r="C50" s="119" t="s">
        <v>16</v>
      </c>
      <c r="D50" s="38">
        <v>1</v>
      </c>
      <c r="E50" s="194"/>
      <c r="F50" s="174"/>
    </row>
    <row r="51" spans="1:6" s="9" customFormat="1">
      <c r="A51" s="52"/>
      <c r="B51" s="3"/>
      <c r="C51" s="119" t="s">
        <v>78</v>
      </c>
      <c r="D51" s="38">
        <v>1</v>
      </c>
      <c r="E51" s="194"/>
      <c r="F51" s="174"/>
    </row>
    <row r="52" spans="1:6" s="9" customFormat="1">
      <c r="A52" s="52"/>
      <c r="B52" s="3"/>
      <c r="C52" s="119" t="s">
        <v>65</v>
      </c>
      <c r="D52" s="38">
        <v>1</v>
      </c>
      <c r="E52" s="194"/>
      <c r="F52" s="174"/>
    </row>
    <row r="53" spans="1:6" s="9" customFormat="1">
      <c r="A53" s="52"/>
      <c r="B53" s="3"/>
      <c r="C53" s="119" t="s">
        <v>51</v>
      </c>
      <c r="D53" s="38">
        <v>1</v>
      </c>
      <c r="E53" s="194"/>
      <c r="F53" s="174"/>
    </row>
    <row r="54" spans="1:6" s="9" customFormat="1">
      <c r="A54" s="52"/>
      <c r="B54" s="3"/>
      <c r="C54" s="119"/>
      <c r="D54" s="38"/>
      <c r="E54" s="194"/>
      <c r="F54" s="174"/>
    </row>
    <row r="55" spans="1:6" s="9" customFormat="1">
      <c r="A55" s="52"/>
      <c r="B55" s="3"/>
      <c r="C55" s="125"/>
      <c r="D55" s="38"/>
      <c r="E55" s="194"/>
      <c r="F55" s="174"/>
    </row>
    <row r="56" spans="1:6" s="9" customFormat="1">
      <c r="A56" s="52"/>
      <c r="B56" s="3"/>
      <c r="C56" s="122"/>
      <c r="D56" s="38"/>
      <c r="E56" s="194"/>
      <c r="F56" s="174"/>
    </row>
    <row r="57" spans="1:6" s="9" customFormat="1">
      <c r="A57" s="126" t="s">
        <v>12</v>
      </c>
      <c r="B57" s="12" t="s">
        <v>177</v>
      </c>
      <c r="C57" s="89" t="s">
        <v>178</v>
      </c>
      <c r="D57" s="114">
        <v>3</v>
      </c>
      <c r="E57" s="404"/>
      <c r="F57" s="188">
        <f>D57*E57</f>
        <v>0</v>
      </c>
    </row>
    <row r="58" spans="1:6" s="9" customFormat="1" ht="30">
      <c r="A58" s="82"/>
      <c r="B58" s="16"/>
      <c r="C58" s="123" t="s">
        <v>179</v>
      </c>
      <c r="D58" s="38"/>
      <c r="E58" s="194"/>
      <c r="F58" s="174"/>
    </row>
    <row r="59" spans="1:6" s="9" customFormat="1">
      <c r="A59" s="82"/>
      <c r="B59" s="16"/>
      <c r="C59" s="90" t="s">
        <v>180</v>
      </c>
      <c r="D59" s="38"/>
      <c r="E59" s="194"/>
      <c r="F59" s="174"/>
    </row>
    <row r="60" spans="1:6" s="9" customFormat="1">
      <c r="A60" s="82"/>
      <c r="B60" s="16"/>
      <c r="C60" s="90"/>
      <c r="D60" s="38"/>
      <c r="E60" s="194"/>
      <c r="F60" s="174"/>
    </row>
    <row r="61" spans="1:6" s="9" customFormat="1">
      <c r="A61" s="82"/>
      <c r="B61" s="16"/>
      <c r="C61" s="90"/>
      <c r="D61" s="38"/>
      <c r="E61" s="194"/>
      <c r="F61" s="174"/>
    </row>
    <row r="62" spans="1:6" s="9" customFormat="1">
      <c r="A62" s="82"/>
      <c r="B62" s="16"/>
      <c r="C62" s="90" t="s">
        <v>653</v>
      </c>
      <c r="D62" s="38"/>
      <c r="E62" s="194"/>
      <c r="F62" s="174"/>
    </row>
    <row r="63" spans="1:6" s="9" customFormat="1">
      <c r="A63" s="82"/>
      <c r="B63" s="16"/>
      <c r="C63" s="90"/>
      <c r="D63" s="38"/>
      <c r="E63" s="194"/>
      <c r="F63" s="174"/>
    </row>
    <row r="64" spans="1:6" s="9" customFormat="1">
      <c r="A64" s="82"/>
      <c r="B64" s="16"/>
      <c r="C64" s="90"/>
      <c r="D64" s="38"/>
      <c r="E64" s="194"/>
      <c r="F64" s="174"/>
    </row>
    <row r="65" spans="1:6" s="9" customFormat="1">
      <c r="A65" s="82"/>
      <c r="B65" s="16"/>
      <c r="C65" s="90"/>
      <c r="D65" s="38"/>
      <c r="E65" s="194"/>
      <c r="F65" s="174"/>
    </row>
    <row r="66" spans="1:6" s="9" customFormat="1">
      <c r="A66" s="52"/>
      <c r="B66" s="16"/>
      <c r="C66" s="122"/>
      <c r="D66" s="38"/>
      <c r="E66" s="194"/>
      <c r="F66" s="174"/>
    </row>
    <row r="67" spans="1:6" s="9" customFormat="1">
      <c r="A67" s="126" t="s">
        <v>50</v>
      </c>
      <c r="B67" s="12" t="s">
        <v>181</v>
      </c>
      <c r="C67" s="89" t="s">
        <v>182</v>
      </c>
      <c r="D67" s="114">
        <v>2</v>
      </c>
      <c r="E67" s="404"/>
      <c r="F67" s="188">
        <f>D67*E67</f>
        <v>0</v>
      </c>
    </row>
    <row r="68" spans="1:6" s="9" customFormat="1" ht="30">
      <c r="A68" s="82"/>
      <c r="B68" s="16"/>
      <c r="C68" s="123" t="s">
        <v>183</v>
      </c>
      <c r="D68" s="38"/>
      <c r="E68" s="194"/>
      <c r="F68" s="174"/>
    </row>
    <row r="69" spans="1:6" s="9" customFormat="1">
      <c r="A69" s="82"/>
      <c r="B69" s="16"/>
      <c r="C69" s="90" t="s">
        <v>79</v>
      </c>
      <c r="D69" s="38"/>
      <c r="E69" s="194"/>
      <c r="F69" s="174"/>
    </row>
    <row r="70" spans="1:6" s="9" customFormat="1">
      <c r="A70" s="82"/>
      <c r="B70" s="16"/>
      <c r="C70" s="90"/>
      <c r="D70" s="38"/>
      <c r="E70" s="194"/>
      <c r="F70" s="174"/>
    </row>
    <row r="71" spans="1:6" s="9" customFormat="1">
      <c r="A71" s="82"/>
      <c r="B71" s="16"/>
      <c r="C71" s="90"/>
      <c r="D71" s="38"/>
      <c r="E71" s="194"/>
      <c r="F71" s="174"/>
    </row>
    <row r="72" spans="1:6" s="9" customFormat="1">
      <c r="A72" s="82"/>
      <c r="B72" s="16"/>
      <c r="C72" s="90" t="s">
        <v>653</v>
      </c>
      <c r="D72" s="38"/>
      <c r="E72" s="194"/>
      <c r="F72" s="174"/>
    </row>
    <row r="73" spans="1:6" s="9" customFormat="1">
      <c r="A73" s="82"/>
      <c r="B73" s="16"/>
      <c r="C73" s="90"/>
      <c r="D73" s="38"/>
      <c r="E73" s="194"/>
      <c r="F73" s="174"/>
    </row>
    <row r="74" spans="1:6" s="9" customFormat="1">
      <c r="A74" s="82"/>
      <c r="B74" s="16"/>
      <c r="C74" s="90"/>
      <c r="D74" s="38"/>
      <c r="E74" s="194"/>
      <c r="F74" s="174"/>
    </row>
    <row r="75" spans="1:6" s="9" customFormat="1">
      <c r="A75" s="82"/>
      <c r="B75" s="16"/>
      <c r="C75" s="90"/>
      <c r="D75" s="38"/>
      <c r="E75" s="194"/>
      <c r="F75" s="174"/>
    </row>
    <row r="76" spans="1:6" s="9" customFormat="1">
      <c r="A76" s="82"/>
      <c r="B76" s="16"/>
      <c r="C76" s="90"/>
      <c r="D76" s="38"/>
      <c r="E76" s="194"/>
      <c r="F76" s="174"/>
    </row>
    <row r="77" spans="1:6" s="9" customFormat="1">
      <c r="A77" s="82"/>
      <c r="B77" s="16"/>
      <c r="C77" s="90"/>
      <c r="D77" s="38"/>
      <c r="E77" s="194"/>
      <c r="F77" s="174"/>
    </row>
    <row r="78" spans="1:6" s="9" customFormat="1">
      <c r="A78" s="52"/>
      <c r="B78" s="16"/>
      <c r="C78" s="90"/>
      <c r="D78" s="38"/>
      <c r="E78" s="194"/>
      <c r="F78" s="174"/>
    </row>
    <row r="79" spans="1:6" s="9" customFormat="1">
      <c r="A79" s="126" t="s">
        <v>89</v>
      </c>
      <c r="B79" s="12" t="s">
        <v>184</v>
      </c>
      <c r="C79" s="124" t="s">
        <v>185</v>
      </c>
      <c r="D79" s="114">
        <v>2</v>
      </c>
      <c r="E79" s="404"/>
      <c r="F79" s="188">
        <f>D79*E79</f>
        <v>0</v>
      </c>
    </row>
    <row r="80" spans="1:6" s="9" customFormat="1">
      <c r="A80" s="82"/>
      <c r="B80" s="16"/>
      <c r="C80" s="90" t="s">
        <v>186</v>
      </c>
      <c r="D80" s="38"/>
      <c r="E80" s="194"/>
      <c r="F80" s="174"/>
    </row>
    <row r="81" spans="1:6" s="9" customFormat="1">
      <c r="A81" s="82"/>
      <c r="B81" s="16"/>
      <c r="C81" s="90" t="s">
        <v>79</v>
      </c>
      <c r="D81" s="38"/>
      <c r="E81" s="194"/>
      <c r="F81" s="174"/>
    </row>
    <row r="82" spans="1:6" s="9" customFormat="1">
      <c r="A82" s="82"/>
      <c r="B82" s="16"/>
      <c r="C82" s="90"/>
      <c r="D82" s="38"/>
      <c r="E82" s="194"/>
      <c r="F82" s="174"/>
    </row>
    <row r="83" spans="1:6" s="9" customFormat="1">
      <c r="A83" s="82"/>
      <c r="B83" s="16"/>
      <c r="C83" s="90" t="s">
        <v>653</v>
      </c>
      <c r="D83" s="38"/>
      <c r="E83" s="194"/>
      <c r="F83" s="174"/>
    </row>
    <row r="84" spans="1:6" s="9" customFormat="1">
      <c r="A84" s="82"/>
      <c r="B84" s="16"/>
      <c r="C84" s="90"/>
      <c r="D84" s="38"/>
      <c r="E84" s="194"/>
      <c r="F84" s="174"/>
    </row>
    <row r="85" spans="1:6" s="9" customFormat="1">
      <c r="A85" s="82"/>
      <c r="B85" s="16"/>
      <c r="C85" s="90"/>
      <c r="D85" s="38"/>
      <c r="E85" s="194"/>
      <c r="F85" s="174"/>
    </row>
    <row r="86" spans="1:6" s="9" customFormat="1">
      <c r="A86" s="52"/>
      <c r="B86" s="16"/>
      <c r="C86" s="90"/>
      <c r="D86" s="38"/>
      <c r="E86" s="194"/>
      <c r="F86" s="174"/>
    </row>
    <row r="87" spans="1:6" s="9" customFormat="1">
      <c r="A87" s="126" t="s">
        <v>135</v>
      </c>
      <c r="B87" s="33" t="s">
        <v>336</v>
      </c>
      <c r="C87" s="118" t="s">
        <v>337</v>
      </c>
      <c r="D87" s="114">
        <v>1</v>
      </c>
      <c r="E87" s="404"/>
      <c r="F87" s="188">
        <f>D87*E87</f>
        <v>0</v>
      </c>
    </row>
    <row r="88" spans="1:6">
      <c r="A88" s="42"/>
      <c r="B88" s="2"/>
      <c r="C88" s="90" t="s">
        <v>653</v>
      </c>
      <c r="D88" s="42"/>
      <c r="E88" s="177"/>
      <c r="F88" s="166"/>
    </row>
    <row r="89" spans="1:6">
      <c r="A89" s="42"/>
      <c r="B89" s="2"/>
      <c r="C89" s="90"/>
      <c r="D89" s="42"/>
      <c r="E89" s="177"/>
      <c r="F89" s="166"/>
    </row>
    <row r="90" spans="1:6" ht="60">
      <c r="A90" s="126" t="s">
        <v>136</v>
      </c>
      <c r="B90" s="33" t="s">
        <v>528</v>
      </c>
      <c r="C90" s="121" t="s">
        <v>529</v>
      </c>
      <c r="D90" s="114">
        <v>1</v>
      </c>
      <c r="E90" s="404"/>
      <c r="F90" s="188">
        <f>D90*E90</f>
        <v>0</v>
      </c>
    </row>
    <row r="91" spans="1:6">
      <c r="A91" s="42"/>
      <c r="B91" s="2"/>
      <c r="C91" s="39" t="s">
        <v>530</v>
      </c>
      <c r="D91" s="42"/>
      <c r="E91" s="177"/>
      <c r="F91" s="166"/>
    </row>
    <row r="92" spans="1:6">
      <c r="A92" s="42"/>
      <c r="B92" s="2"/>
      <c r="C92" s="127"/>
      <c r="D92" s="42"/>
      <c r="E92" s="177"/>
      <c r="F92" s="166"/>
    </row>
    <row r="93" spans="1:6">
      <c r="A93" s="42"/>
      <c r="B93" s="2"/>
      <c r="C93" s="90" t="s">
        <v>653</v>
      </c>
      <c r="D93" s="42"/>
      <c r="E93" s="177"/>
      <c r="F93" s="166"/>
    </row>
    <row r="94" spans="1:6">
      <c r="A94" s="42"/>
      <c r="B94" s="2"/>
      <c r="C94" s="127"/>
      <c r="D94" s="42"/>
      <c r="E94" s="177"/>
      <c r="F94" s="166"/>
    </row>
    <row r="95" spans="1:6">
      <c r="A95" s="42"/>
      <c r="B95" s="2"/>
      <c r="C95" s="127"/>
      <c r="D95" s="42"/>
      <c r="E95" s="177"/>
      <c r="F95" s="166"/>
    </row>
    <row r="96" spans="1:6">
      <c r="A96" s="42"/>
      <c r="B96" s="2"/>
      <c r="C96" s="127"/>
      <c r="D96" s="42"/>
      <c r="E96" s="177"/>
      <c r="F96" s="166"/>
    </row>
    <row r="97" spans="1:6" s="3" customFormat="1">
      <c r="A97" s="126" t="s">
        <v>141</v>
      </c>
      <c r="B97" s="12" t="s">
        <v>232</v>
      </c>
      <c r="C97" s="89" t="s">
        <v>231</v>
      </c>
      <c r="D97" s="114">
        <v>300</v>
      </c>
      <c r="E97" s="411"/>
      <c r="F97" s="169">
        <f>D97*E97</f>
        <v>0</v>
      </c>
    </row>
    <row r="98" spans="1:6" s="3" customFormat="1" ht="32.25">
      <c r="A98" s="82"/>
      <c r="B98" s="16"/>
      <c r="C98" s="123" t="s">
        <v>168</v>
      </c>
      <c r="D98" s="38"/>
      <c r="E98" s="194"/>
      <c r="F98" s="174"/>
    </row>
    <row r="99" spans="1:6" s="3" customFormat="1">
      <c r="A99" s="82"/>
      <c r="B99" s="16"/>
      <c r="C99" s="90" t="s">
        <v>169</v>
      </c>
      <c r="D99" s="38"/>
      <c r="E99" s="194"/>
      <c r="F99" s="174"/>
    </row>
    <row r="100" spans="1:6" s="3" customFormat="1">
      <c r="A100" s="82"/>
      <c r="B100" s="16"/>
      <c r="C100" s="90"/>
      <c r="D100" s="38"/>
      <c r="E100" s="194"/>
      <c r="F100" s="174"/>
    </row>
    <row r="101" spans="1:6" s="3" customFormat="1">
      <c r="A101" s="82"/>
      <c r="B101" s="16"/>
      <c r="C101" s="128" t="s">
        <v>654</v>
      </c>
      <c r="D101" s="38">
        <v>200</v>
      </c>
      <c r="E101" s="194"/>
      <c r="F101" s="174"/>
    </row>
    <row r="102" spans="1:6" s="3" customFormat="1">
      <c r="A102" s="82"/>
      <c r="B102" s="16"/>
      <c r="C102" s="90" t="s">
        <v>16</v>
      </c>
      <c r="D102" s="38">
        <v>34</v>
      </c>
      <c r="E102" s="194"/>
      <c r="F102" s="174"/>
    </row>
    <row r="103" spans="1:6" s="3" customFormat="1">
      <c r="A103" s="82"/>
      <c r="B103" s="16"/>
      <c r="C103" s="90" t="s">
        <v>78</v>
      </c>
      <c r="D103" s="38">
        <v>66</v>
      </c>
      <c r="E103" s="194"/>
      <c r="F103" s="174"/>
    </row>
    <row r="104" spans="1:6" s="3" customFormat="1">
      <c r="A104" s="52"/>
      <c r="B104" s="16"/>
      <c r="C104" s="122"/>
      <c r="D104" s="38"/>
      <c r="E104" s="194"/>
      <c r="F104" s="174"/>
    </row>
    <row r="105" spans="1:6" s="3" customFormat="1">
      <c r="A105" s="126" t="s">
        <v>142</v>
      </c>
      <c r="B105" s="12" t="s">
        <v>233</v>
      </c>
      <c r="C105" s="89" t="s">
        <v>234</v>
      </c>
      <c r="D105" s="114">
        <v>200</v>
      </c>
      <c r="E105" s="411"/>
      <c r="F105" s="169">
        <f>D105*E105</f>
        <v>0</v>
      </c>
    </row>
    <row r="106" spans="1:6" s="3" customFormat="1" ht="32.25">
      <c r="A106" s="82"/>
      <c r="B106" s="16"/>
      <c r="C106" s="123" t="s">
        <v>170</v>
      </c>
      <c r="D106" s="38"/>
      <c r="E106" s="194"/>
      <c r="F106" s="174"/>
    </row>
    <row r="107" spans="1:6" s="3" customFormat="1">
      <c r="A107" s="82"/>
      <c r="B107" s="16"/>
      <c r="C107" s="90" t="s">
        <v>171</v>
      </c>
      <c r="D107" s="38"/>
      <c r="E107" s="194"/>
      <c r="F107" s="174"/>
    </row>
    <row r="108" spans="1:6" s="3" customFormat="1">
      <c r="A108" s="82"/>
      <c r="B108" s="16"/>
      <c r="C108" s="90"/>
      <c r="D108" s="38"/>
      <c r="E108" s="194"/>
      <c r="F108" s="174"/>
    </row>
    <row r="109" spans="1:6" s="3" customFormat="1">
      <c r="A109" s="82"/>
      <c r="B109" s="16"/>
      <c r="C109" s="128" t="s">
        <v>654</v>
      </c>
      <c r="D109" s="38"/>
      <c r="E109" s="194"/>
      <c r="F109" s="174"/>
    </row>
    <row r="110" spans="1:6" s="3" customFormat="1">
      <c r="A110" s="82"/>
      <c r="B110" s="16"/>
      <c r="C110" s="90"/>
      <c r="D110" s="38"/>
      <c r="E110" s="194"/>
      <c r="F110" s="174"/>
    </row>
    <row r="111" spans="1:6" s="3" customFormat="1">
      <c r="A111" s="126" t="s">
        <v>143</v>
      </c>
      <c r="B111" s="12" t="s">
        <v>172</v>
      </c>
      <c r="C111" s="89" t="s">
        <v>173</v>
      </c>
      <c r="D111" s="114">
        <v>36</v>
      </c>
      <c r="E111" s="411"/>
      <c r="F111" s="169">
        <f>D111*E111</f>
        <v>0</v>
      </c>
    </row>
    <row r="112" spans="1:6" s="3" customFormat="1" ht="45">
      <c r="A112" s="82"/>
      <c r="B112" s="16"/>
      <c r="C112" s="123" t="s">
        <v>174</v>
      </c>
      <c r="D112" s="38"/>
      <c r="E112" s="194"/>
      <c r="F112" s="174"/>
    </row>
    <row r="113" spans="1:6" s="3" customFormat="1">
      <c r="A113" s="82"/>
      <c r="B113" s="16"/>
      <c r="C113" s="90" t="s">
        <v>175</v>
      </c>
      <c r="D113" s="38"/>
      <c r="E113" s="194"/>
      <c r="F113" s="174"/>
    </row>
    <row r="114" spans="1:6" s="3" customFormat="1">
      <c r="A114" s="82"/>
      <c r="B114" s="16"/>
      <c r="C114" s="90"/>
      <c r="D114" s="38"/>
      <c r="E114" s="194"/>
      <c r="F114" s="174"/>
    </row>
    <row r="115" spans="1:6" s="3" customFormat="1">
      <c r="A115" s="82"/>
      <c r="B115" s="16"/>
      <c r="C115" s="128" t="s">
        <v>654</v>
      </c>
      <c r="D115" s="38"/>
      <c r="E115" s="194"/>
      <c r="F115" s="174"/>
    </row>
    <row r="116" spans="1:6" s="3" customFormat="1">
      <c r="A116" s="129"/>
      <c r="B116" s="16"/>
      <c r="C116" s="122"/>
      <c r="D116" s="38"/>
      <c r="E116" s="194"/>
      <c r="F116" s="174"/>
    </row>
    <row r="117" spans="1:6" s="3" customFormat="1">
      <c r="A117" s="126" t="s">
        <v>317</v>
      </c>
      <c r="B117" s="12" t="s">
        <v>339</v>
      </c>
      <c r="C117" s="91" t="s">
        <v>512</v>
      </c>
      <c r="D117" s="114">
        <v>16</v>
      </c>
      <c r="E117" s="411"/>
      <c r="F117" s="169">
        <f>D117*E117</f>
        <v>0</v>
      </c>
    </row>
    <row r="118" spans="1:6" s="3" customFormat="1">
      <c r="A118" s="82"/>
      <c r="B118" s="16"/>
      <c r="C118" s="123" t="s">
        <v>340</v>
      </c>
      <c r="D118" s="38"/>
      <c r="E118" s="194"/>
      <c r="F118" s="174"/>
    </row>
    <row r="119" spans="1:6">
      <c r="A119" s="52"/>
      <c r="B119" s="34"/>
      <c r="C119" s="93" t="s">
        <v>645</v>
      </c>
      <c r="D119" s="49">
        <v>1</v>
      </c>
      <c r="E119" s="218"/>
      <c r="F119" s="175"/>
    </row>
    <row r="120" spans="1:6">
      <c r="A120" s="52"/>
      <c r="B120" s="34"/>
      <c r="C120" s="93" t="s">
        <v>646</v>
      </c>
      <c r="D120" s="49">
        <v>1</v>
      </c>
      <c r="E120" s="218"/>
      <c r="F120" s="175"/>
    </row>
    <row r="121" spans="1:6">
      <c r="A121" s="52"/>
      <c r="B121" s="34"/>
      <c r="C121" s="93" t="s">
        <v>647</v>
      </c>
      <c r="D121" s="49">
        <v>2</v>
      </c>
      <c r="E121" s="218"/>
      <c r="F121" s="175"/>
    </row>
    <row r="122" spans="1:6">
      <c r="A122" s="52"/>
      <c r="B122" s="34"/>
      <c r="C122" s="93" t="s">
        <v>648</v>
      </c>
      <c r="D122" s="49">
        <v>4</v>
      </c>
      <c r="E122" s="218"/>
      <c r="F122" s="175"/>
    </row>
    <row r="123" spans="1:6">
      <c r="A123" s="52"/>
      <c r="B123" s="34"/>
      <c r="C123" s="119" t="s">
        <v>649</v>
      </c>
      <c r="D123" s="49">
        <v>1</v>
      </c>
      <c r="E123" s="218"/>
      <c r="F123" s="175"/>
    </row>
    <row r="124" spans="1:6">
      <c r="A124" s="52"/>
      <c r="B124" s="34"/>
      <c r="C124" s="119" t="s">
        <v>650</v>
      </c>
      <c r="D124" s="49">
        <v>1</v>
      </c>
      <c r="E124" s="218"/>
      <c r="F124" s="175"/>
    </row>
    <row r="125" spans="1:6">
      <c r="A125" s="52"/>
      <c r="B125" s="34"/>
      <c r="C125" s="119" t="s">
        <v>651</v>
      </c>
      <c r="D125" s="49">
        <v>6</v>
      </c>
      <c r="E125" s="219"/>
      <c r="F125" s="176"/>
    </row>
    <row r="126" spans="1:6" s="3" customFormat="1">
      <c r="A126" s="130"/>
      <c r="B126" s="16"/>
      <c r="C126" s="122"/>
      <c r="D126" s="38"/>
      <c r="E126" s="194"/>
      <c r="F126" s="174"/>
    </row>
    <row r="127" spans="1:6" s="3" customFormat="1">
      <c r="A127" s="126" t="s">
        <v>176</v>
      </c>
      <c r="B127" s="15" t="s">
        <v>341</v>
      </c>
      <c r="C127" s="89" t="s">
        <v>342</v>
      </c>
      <c r="D127" s="114">
        <v>11</v>
      </c>
      <c r="E127" s="411"/>
      <c r="F127" s="169">
        <f>D127*E127</f>
        <v>0</v>
      </c>
    </row>
    <row r="128" spans="1:6" s="3" customFormat="1">
      <c r="A128" s="82"/>
      <c r="C128" s="122" t="s">
        <v>343</v>
      </c>
      <c r="D128" s="38"/>
      <c r="E128" s="194"/>
      <c r="F128" s="174"/>
    </row>
    <row r="129" spans="1:6" s="3" customFormat="1">
      <c r="A129" s="82"/>
      <c r="B129" s="16"/>
      <c r="C129" s="123" t="s">
        <v>344</v>
      </c>
      <c r="D129" s="38"/>
      <c r="E129" s="194"/>
      <c r="F129" s="174"/>
    </row>
    <row r="130" spans="1:6" s="3" customFormat="1">
      <c r="A130" s="82"/>
      <c r="B130" s="16"/>
      <c r="C130" s="83" t="s">
        <v>655</v>
      </c>
      <c r="D130" s="38"/>
      <c r="E130" s="194"/>
      <c r="F130" s="174"/>
    </row>
    <row r="131" spans="1:6" s="3" customFormat="1">
      <c r="A131" s="82"/>
      <c r="B131" s="16"/>
      <c r="C131" s="90"/>
      <c r="D131" s="38"/>
      <c r="E131" s="194"/>
      <c r="F131" s="174"/>
    </row>
    <row r="132" spans="1:6" s="3" customFormat="1">
      <c r="A132" s="129"/>
      <c r="B132" s="16"/>
      <c r="C132" s="122"/>
      <c r="D132" s="38"/>
      <c r="E132" s="194"/>
      <c r="F132" s="174"/>
    </row>
    <row r="133" spans="1:6">
      <c r="A133" s="126" t="s">
        <v>594</v>
      </c>
      <c r="B133" s="12" t="s">
        <v>345</v>
      </c>
      <c r="C133" s="89" t="s">
        <v>346</v>
      </c>
      <c r="D133" s="114">
        <v>16</v>
      </c>
      <c r="E133" s="411"/>
      <c r="F133" s="169">
        <f>D133*E133</f>
        <v>0</v>
      </c>
    </row>
    <row r="134" spans="1:6">
      <c r="A134" s="82"/>
      <c r="B134" s="16"/>
      <c r="C134" s="123" t="s">
        <v>161</v>
      </c>
      <c r="D134" s="38"/>
      <c r="E134" s="194"/>
      <c r="F134" s="174"/>
    </row>
    <row r="135" spans="1:6">
      <c r="A135" s="82"/>
      <c r="B135" s="16"/>
      <c r="C135" s="123" t="s">
        <v>347</v>
      </c>
      <c r="D135" s="38"/>
      <c r="E135" s="194"/>
      <c r="F135" s="174"/>
    </row>
    <row r="136" spans="1:6">
      <c r="A136" s="82"/>
      <c r="B136" s="16"/>
      <c r="C136" s="39"/>
      <c r="D136" s="38"/>
      <c r="E136" s="194"/>
      <c r="F136" s="174"/>
    </row>
    <row r="137" spans="1:6">
      <c r="A137" s="52"/>
      <c r="B137" s="34"/>
      <c r="C137" s="93" t="s">
        <v>645</v>
      </c>
      <c r="D137" s="49">
        <v>1</v>
      </c>
      <c r="E137" s="218"/>
      <c r="F137" s="175"/>
    </row>
    <row r="138" spans="1:6">
      <c r="A138" s="52"/>
      <c r="B138" s="34"/>
      <c r="C138" s="93" t="s">
        <v>646</v>
      </c>
      <c r="D138" s="49">
        <v>1</v>
      </c>
      <c r="E138" s="218"/>
      <c r="F138" s="175"/>
    </row>
    <row r="139" spans="1:6">
      <c r="A139" s="52"/>
      <c r="B139" s="34"/>
      <c r="C139" s="93" t="s">
        <v>647</v>
      </c>
      <c r="D139" s="49">
        <v>2</v>
      </c>
      <c r="E139" s="218"/>
      <c r="F139" s="175"/>
    </row>
    <row r="140" spans="1:6">
      <c r="A140" s="52"/>
      <c r="B140" s="34"/>
      <c r="C140" s="93" t="s">
        <v>648</v>
      </c>
      <c r="D140" s="49">
        <v>4</v>
      </c>
      <c r="E140" s="218"/>
      <c r="F140" s="175"/>
    </row>
    <row r="141" spans="1:6">
      <c r="A141" s="52"/>
      <c r="B141" s="34"/>
      <c r="C141" s="119" t="s">
        <v>649</v>
      </c>
      <c r="D141" s="49">
        <v>1</v>
      </c>
      <c r="E141" s="218"/>
      <c r="F141" s="175"/>
    </row>
    <row r="142" spans="1:6">
      <c r="A142" s="52"/>
      <c r="B142" s="34"/>
      <c r="C142" s="119" t="s">
        <v>650</v>
      </c>
      <c r="D142" s="49">
        <v>1</v>
      </c>
      <c r="E142" s="218"/>
      <c r="F142" s="175"/>
    </row>
    <row r="143" spans="1:6">
      <c r="A143" s="52"/>
      <c r="B143" s="34"/>
      <c r="C143" s="119" t="s">
        <v>651</v>
      </c>
      <c r="D143" s="49">
        <v>6</v>
      </c>
      <c r="E143" s="219"/>
      <c r="F143" s="176"/>
    </row>
    <row r="144" spans="1:6">
      <c r="A144" s="82"/>
      <c r="B144" s="16"/>
      <c r="C144" s="90"/>
      <c r="D144" s="38"/>
      <c r="E144" s="194"/>
      <c r="F144" s="174"/>
    </row>
    <row r="145" spans="1:6">
      <c r="A145" s="52"/>
      <c r="B145" s="16"/>
      <c r="C145" s="88"/>
      <c r="D145" s="38"/>
      <c r="E145" s="194"/>
      <c r="F145" s="174"/>
    </row>
    <row r="146" spans="1:6">
      <c r="A146" s="126" t="s">
        <v>259</v>
      </c>
      <c r="B146" s="12" t="s">
        <v>508</v>
      </c>
      <c r="C146" s="91" t="s">
        <v>510</v>
      </c>
      <c r="D146" s="114">
        <v>16</v>
      </c>
      <c r="E146" s="411"/>
      <c r="F146" s="169">
        <f>D146*E146</f>
        <v>0</v>
      </c>
    </row>
    <row r="147" spans="1:6">
      <c r="A147" s="52"/>
      <c r="B147" s="16"/>
      <c r="C147" s="88" t="s">
        <v>509</v>
      </c>
      <c r="D147" s="38"/>
      <c r="E147" s="194"/>
      <c r="F147" s="174"/>
    </row>
    <row r="148" spans="1:6">
      <c r="A148" s="52"/>
      <c r="B148" s="16"/>
      <c r="C148" s="85" t="s">
        <v>511</v>
      </c>
      <c r="D148" s="38"/>
      <c r="E148" s="194"/>
      <c r="F148" s="174"/>
    </row>
    <row r="149" spans="1:6">
      <c r="A149" s="52"/>
      <c r="B149" s="16"/>
      <c r="C149" s="88"/>
      <c r="D149" s="38"/>
      <c r="E149" s="194"/>
      <c r="F149" s="174"/>
    </row>
    <row r="150" spans="1:6">
      <c r="A150" s="52"/>
      <c r="B150" s="34"/>
      <c r="C150" s="93" t="s">
        <v>645</v>
      </c>
      <c r="D150" s="49">
        <v>1</v>
      </c>
      <c r="E150" s="218"/>
      <c r="F150" s="175"/>
    </row>
    <row r="151" spans="1:6">
      <c r="A151" s="52"/>
      <c r="B151" s="34"/>
      <c r="C151" s="93" t="s">
        <v>646</v>
      </c>
      <c r="D151" s="49">
        <v>1</v>
      </c>
      <c r="E151" s="218"/>
      <c r="F151" s="175"/>
    </row>
    <row r="152" spans="1:6">
      <c r="A152" s="52"/>
      <c r="B152" s="34"/>
      <c r="C152" s="93" t="s">
        <v>647</v>
      </c>
      <c r="D152" s="49">
        <v>2</v>
      </c>
      <c r="E152" s="218"/>
      <c r="F152" s="175"/>
    </row>
    <row r="153" spans="1:6">
      <c r="A153" s="52"/>
      <c r="B153" s="34"/>
      <c r="C153" s="93" t="s">
        <v>648</v>
      </c>
      <c r="D153" s="49">
        <v>4</v>
      </c>
      <c r="E153" s="218"/>
      <c r="F153" s="175"/>
    </row>
    <row r="154" spans="1:6">
      <c r="A154" s="52"/>
      <c r="B154" s="34"/>
      <c r="C154" s="119" t="s">
        <v>649</v>
      </c>
      <c r="D154" s="49">
        <v>1</v>
      </c>
      <c r="E154" s="218"/>
      <c r="F154" s="175"/>
    </row>
    <row r="155" spans="1:6">
      <c r="A155" s="52"/>
      <c r="B155" s="34"/>
      <c r="C155" s="119" t="s">
        <v>650</v>
      </c>
      <c r="D155" s="49">
        <v>1</v>
      </c>
      <c r="E155" s="218"/>
      <c r="F155" s="175"/>
    </row>
    <row r="156" spans="1:6">
      <c r="A156" s="52"/>
      <c r="B156" s="34"/>
      <c r="C156" s="119" t="s">
        <v>651</v>
      </c>
      <c r="D156" s="49">
        <v>6</v>
      </c>
      <c r="E156" s="219"/>
      <c r="F156" s="176"/>
    </row>
    <row r="157" spans="1:6">
      <c r="A157" s="52"/>
      <c r="B157" s="16"/>
      <c r="C157" s="88"/>
      <c r="D157" s="38"/>
      <c r="E157" s="194"/>
      <c r="F157" s="174"/>
    </row>
    <row r="158" spans="1:6" s="3" customFormat="1">
      <c r="A158" s="126" t="s">
        <v>260</v>
      </c>
      <c r="B158" s="12" t="s">
        <v>236</v>
      </c>
      <c r="C158" s="91" t="s">
        <v>235</v>
      </c>
      <c r="D158" s="114">
        <v>13</v>
      </c>
      <c r="E158" s="411"/>
      <c r="F158" s="169">
        <f>D158*E158</f>
        <v>0</v>
      </c>
    </row>
    <row r="159" spans="1:6" s="3" customFormat="1">
      <c r="A159" s="82"/>
      <c r="B159" s="16"/>
      <c r="C159" s="83" t="s">
        <v>238</v>
      </c>
      <c r="D159" s="38"/>
      <c r="E159" s="194"/>
      <c r="F159" s="174"/>
    </row>
    <row r="160" spans="1:6" s="3" customFormat="1">
      <c r="A160" s="82"/>
      <c r="B160" s="16"/>
      <c r="C160" s="85" t="s">
        <v>237</v>
      </c>
      <c r="D160" s="38"/>
      <c r="E160" s="194"/>
      <c r="F160" s="174"/>
    </row>
    <row r="161" spans="1:6" s="3" customFormat="1">
      <c r="A161" s="52"/>
      <c r="B161" s="16"/>
      <c r="C161" s="85" t="s">
        <v>239</v>
      </c>
      <c r="D161" s="38"/>
      <c r="E161" s="194"/>
      <c r="F161" s="174"/>
    </row>
    <row r="162" spans="1:6" s="3" customFormat="1">
      <c r="A162" s="52"/>
      <c r="B162" s="16"/>
      <c r="C162" s="85" t="s">
        <v>348</v>
      </c>
      <c r="D162" s="38"/>
      <c r="E162" s="194"/>
      <c r="F162" s="174"/>
    </row>
    <row r="163" spans="1:6" s="3" customFormat="1">
      <c r="A163" s="52"/>
      <c r="B163" s="16"/>
      <c r="C163" s="88"/>
      <c r="D163" s="38"/>
      <c r="E163" s="194"/>
      <c r="F163" s="174"/>
    </row>
    <row r="164" spans="1:6">
      <c r="A164" s="42"/>
      <c r="B164" s="2"/>
      <c r="C164" s="39"/>
      <c r="D164" s="43"/>
      <c r="E164" s="177"/>
      <c r="F164" s="166"/>
    </row>
    <row r="165" spans="1:6" s="9" customFormat="1">
      <c r="A165" s="126" t="s">
        <v>150</v>
      </c>
      <c r="B165" s="12" t="s">
        <v>349</v>
      </c>
      <c r="C165" s="91" t="s">
        <v>160</v>
      </c>
      <c r="D165" s="114">
        <v>24</v>
      </c>
      <c r="E165" s="411"/>
      <c r="F165" s="169">
        <f>D165*E165</f>
        <v>0</v>
      </c>
    </row>
    <row r="166" spans="1:6" s="9" customFormat="1">
      <c r="A166" s="82"/>
      <c r="B166" s="16"/>
      <c r="C166" s="83" t="s">
        <v>350</v>
      </c>
      <c r="D166" s="38"/>
      <c r="E166" s="194"/>
      <c r="F166" s="174"/>
    </row>
    <row r="167" spans="1:6" s="9" customFormat="1">
      <c r="A167" s="82"/>
      <c r="B167" s="16"/>
      <c r="C167" s="88" t="s">
        <v>616</v>
      </c>
      <c r="D167" s="38"/>
      <c r="E167" s="194"/>
      <c r="F167" s="174"/>
    </row>
    <row r="168" spans="1:6" s="9" customFormat="1">
      <c r="A168" s="82"/>
      <c r="B168" s="16"/>
      <c r="C168" s="85" t="s">
        <v>351</v>
      </c>
      <c r="D168" s="38"/>
      <c r="E168" s="194"/>
      <c r="F168" s="174"/>
    </row>
    <row r="169" spans="1:6" s="9" customFormat="1" ht="30">
      <c r="A169" s="82"/>
      <c r="B169" s="16"/>
      <c r="C169" s="83" t="s">
        <v>352</v>
      </c>
      <c r="D169" s="38"/>
      <c r="E169" s="194"/>
      <c r="F169" s="174"/>
    </row>
    <row r="170" spans="1:6" s="9" customFormat="1">
      <c r="A170" s="82"/>
      <c r="B170" s="16"/>
      <c r="C170" s="85"/>
      <c r="D170" s="38"/>
      <c r="E170" s="194"/>
      <c r="F170" s="174"/>
    </row>
    <row r="171" spans="1:6" s="9" customFormat="1">
      <c r="A171" s="82"/>
      <c r="B171" s="16"/>
      <c r="C171" s="85"/>
      <c r="D171" s="38"/>
      <c r="E171" s="194"/>
      <c r="F171" s="174"/>
    </row>
    <row r="172" spans="1:6" s="9" customFormat="1">
      <c r="A172" s="82"/>
      <c r="B172" s="16"/>
      <c r="C172" s="85"/>
      <c r="D172" s="38"/>
      <c r="E172" s="194"/>
      <c r="F172" s="174"/>
    </row>
    <row r="173" spans="1:6" s="9" customFormat="1">
      <c r="A173" s="82"/>
      <c r="B173" s="16"/>
      <c r="C173" s="85"/>
      <c r="D173" s="38"/>
      <c r="E173" s="194"/>
      <c r="F173" s="174"/>
    </row>
    <row r="174" spans="1:6" s="9" customFormat="1">
      <c r="A174" s="126" t="s">
        <v>151</v>
      </c>
      <c r="B174" s="12" t="s">
        <v>513</v>
      </c>
      <c r="C174" s="91" t="s">
        <v>514</v>
      </c>
      <c r="D174" s="114">
        <v>2</v>
      </c>
      <c r="E174" s="411"/>
      <c r="F174" s="169">
        <f>D174*E174</f>
        <v>0</v>
      </c>
    </row>
    <row r="175" spans="1:6" s="9" customFormat="1" ht="105">
      <c r="A175" s="82"/>
      <c r="B175" s="16"/>
      <c r="C175" s="93" t="s">
        <v>515</v>
      </c>
      <c r="D175" s="38"/>
      <c r="E175" s="194"/>
      <c r="F175" s="174"/>
    </row>
    <row r="176" spans="1:6" s="9" customFormat="1">
      <c r="A176" s="82"/>
      <c r="B176" s="16"/>
      <c r="C176" s="85" t="s">
        <v>656</v>
      </c>
      <c r="D176" s="38"/>
      <c r="E176" s="194"/>
      <c r="F176" s="174"/>
    </row>
    <row r="177" spans="1:6" s="9" customFormat="1">
      <c r="A177" s="82"/>
      <c r="B177" s="16"/>
      <c r="C177" s="85"/>
      <c r="D177" s="38"/>
      <c r="E177" s="194"/>
      <c r="F177" s="174"/>
    </row>
    <row r="178" spans="1:6" s="9" customFormat="1">
      <c r="A178" s="126" t="s">
        <v>606</v>
      </c>
      <c r="B178" s="12" t="s">
        <v>520</v>
      </c>
      <c r="C178" s="91" t="s">
        <v>521</v>
      </c>
      <c r="D178" s="114">
        <v>5</v>
      </c>
      <c r="E178" s="411"/>
      <c r="F178" s="169">
        <f>D178*E178</f>
        <v>0</v>
      </c>
    </row>
    <row r="179" spans="1:6" s="9" customFormat="1">
      <c r="A179" s="82"/>
      <c r="B179" s="16"/>
      <c r="C179" s="85" t="s">
        <v>522</v>
      </c>
      <c r="D179" s="38"/>
      <c r="E179" s="194"/>
      <c r="F179" s="174"/>
    </row>
    <row r="180" spans="1:6" s="9" customFormat="1">
      <c r="A180" s="82"/>
      <c r="B180" s="16"/>
      <c r="C180" s="85"/>
      <c r="D180" s="38"/>
      <c r="E180" s="194"/>
      <c r="F180" s="174"/>
    </row>
    <row r="181" spans="1:6" s="9" customFormat="1">
      <c r="A181" s="82"/>
      <c r="B181" s="16"/>
      <c r="C181" s="85" t="s">
        <v>16</v>
      </c>
      <c r="D181" s="38">
        <v>2</v>
      </c>
      <c r="E181" s="194"/>
      <c r="F181" s="174"/>
    </row>
    <row r="182" spans="1:6" s="9" customFormat="1">
      <c r="A182" s="82"/>
      <c r="B182" s="16"/>
      <c r="C182" s="85" t="s">
        <v>78</v>
      </c>
      <c r="D182" s="38">
        <v>3</v>
      </c>
      <c r="E182" s="194"/>
      <c r="F182" s="174"/>
    </row>
    <row r="183" spans="1:6" s="9" customFormat="1">
      <c r="A183" s="82"/>
      <c r="B183" s="16"/>
      <c r="C183" s="85"/>
      <c r="D183" s="38"/>
      <c r="E183" s="194"/>
      <c r="F183" s="174"/>
    </row>
    <row r="184" spans="1:6" s="9" customFormat="1">
      <c r="A184" s="82"/>
      <c r="B184" s="16"/>
      <c r="C184" s="85"/>
      <c r="D184" s="38"/>
      <c r="E184" s="194"/>
      <c r="F184" s="174"/>
    </row>
    <row r="185" spans="1:6" s="9" customFormat="1">
      <c r="A185" s="82"/>
      <c r="B185" s="16"/>
      <c r="C185" s="85"/>
      <c r="D185" s="38"/>
      <c r="E185" s="194"/>
      <c r="F185" s="174"/>
    </row>
    <row r="186" spans="1:6" s="9" customFormat="1">
      <c r="A186" s="82"/>
      <c r="B186" s="16"/>
      <c r="C186" s="85"/>
      <c r="D186" s="38"/>
      <c r="E186" s="194"/>
      <c r="F186" s="174"/>
    </row>
    <row r="187" spans="1:6" s="9" customFormat="1">
      <c r="A187" s="82"/>
      <c r="B187" s="16"/>
      <c r="C187" s="85"/>
      <c r="D187" s="38"/>
      <c r="E187" s="194"/>
      <c r="F187" s="174"/>
    </row>
    <row r="188" spans="1:6" s="9" customFormat="1">
      <c r="A188" s="82"/>
      <c r="B188" s="16"/>
      <c r="C188" s="85"/>
      <c r="D188" s="38"/>
      <c r="E188" s="194"/>
      <c r="F188" s="174"/>
    </row>
    <row r="189" spans="1:6" s="9" customFormat="1">
      <c r="A189" s="82"/>
      <c r="B189" s="16"/>
      <c r="C189" s="85"/>
      <c r="D189" s="38"/>
      <c r="E189" s="194"/>
      <c r="F189" s="174"/>
    </row>
    <row r="190" spans="1:6" s="9" customFormat="1">
      <c r="A190" s="126" t="s">
        <v>187</v>
      </c>
      <c r="B190" s="12" t="s">
        <v>462</v>
      </c>
      <c r="C190" s="91"/>
      <c r="D190" s="114">
        <v>1</v>
      </c>
      <c r="E190" s="412"/>
      <c r="F190" s="220">
        <f>D190*E190</f>
        <v>0</v>
      </c>
    </row>
    <row r="191" spans="1:6" s="9" customFormat="1" ht="15.75" thickBot="1">
      <c r="A191" s="131"/>
      <c r="B191" s="112"/>
      <c r="C191" s="96"/>
      <c r="D191" s="74"/>
      <c r="E191" s="221"/>
      <c r="F191" s="222"/>
    </row>
    <row r="192" spans="1:6">
      <c r="A192" s="2"/>
      <c r="B192" s="2"/>
      <c r="C192" s="2"/>
      <c r="D192" s="6"/>
      <c r="E192" s="177"/>
      <c r="F192" s="177"/>
    </row>
    <row r="193" spans="1:6" ht="15.75" thickBot="1">
      <c r="A193" s="2"/>
      <c r="B193" s="2"/>
      <c r="C193" s="2"/>
      <c r="D193" s="6"/>
      <c r="E193" s="177"/>
      <c r="F193" s="177"/>
    </row>
    <row r="194" spans="1:6" ht="19.5" thickBot="1">
      <c r="A194" s="22"/>
      <c r="B194" s="23" t="s">
        <v>211</v>
      </c>
      <c r="C194" s="23"/>
      <c r="D194" s="24"/>
      <c r="E194" s="196"/>
      <c r="F194" s="197">
        <f>SUM(F7:F191)</f>
        <v>0</v>
      </c>
    </row>
    <row r="195" spans="1:6">
      <c r="A195" s="2"/>
      <c r="B195" s="2"/>
      <c r="C195" s="2"/>
      <c r="D195" s="6"/>
      <c r="E195" s="177"/>
      <c r="F195" s="177"/>
    </row>
    <row r="196" spans="1:6">
      <c r="A196" s="2"/>
      <c r="B196" s="2"/>
      <c r="C196" s="2"/>
      <c r="D196" s="6"/>
      <c r="E196" s="177"/>
      <c r="F196" s="177"/>
    </row>
  </sheetData>
  <sheetProtection password="CC5B" sheet="1" objects="1" scenarios="1"/>
  <mergeCells count="2">
    <mergeCell ref="B40:B41"/>
    <mergeCell ref="D2:F2"/>
  </mergeCells>
  <pageMargins left="0.70866141732283472" right="0.70866141732283472" top="0.78740157480314965" bottom="0.78740157480314965" header="0.31496062992125984" footer="0.31496062992125984"/>
  <pageSetup paperSize="9" scale="10" fitToHeight="0" orientation="landscape"/>
  <headerFooter>
    <oddFooter>&amp;C&amp;P/9</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enableFormatConditionsCalculation="0">
    <tabColor rgb="FFFF0000"/>
    <pageSetUpPr fitToPage="1"/>
  </sheetPr>
  <dimension ref="A1:F22"/>
  <sheetViews>
    <sheetView workbookViewId="0">
      <selection activeCell="E15" activeCellId="2" sqref="E5 E11 E15"/>
    </sheetView>
  </sheetViews>
  <sheetFormatPr defaultColWidth="8.85546875" defaultRowHeight="15"/>
  <cols>
    <col min="1" max="1" width="7" customWidth="1"/>
    <col min="2" max="2" width="36.42578125" customWidth="1"/>
    <col min="3" max="3" width="70" customWidth="1"/>
    <col min="4" max="4" width="11.28515625" style="1" customWidth="1"/>
    <col min="5" max="6" width="16.7109375" customWidth="1"/>
  </cols>
  <sheetData>
    <row r="1" spans="1:6">
      <c r="D1" s="452"/>
      <c r="E1" s="453"/>
      <c r="F1" s="454"/>
    </row>
    <row r="2" spans="1:6">
      <c r="A2" s="20" t="s">
        <v>221</v>
      </c>
      <c r="B2" s="11"/>
      <c r="C2" s="3"/>
      <c r="D2" s="38"/>
      <c r="E2" s="2"/>
      <c r="F2" s="39"/>
    </row>
    <row r="3" spans="1:6">
      <c r="A3" s="10"/>
      <c r="B3" s="11"/>
      <c r="C3" s="3"/>
      <c r="D3" s="51" t="s">
        <v>3</v>
      </c>
      <c r="E3" s="14" t="s">
        <v>74</v>
      </c>
      <c r="F3" s="77" t="s">
        <v>75</v>
      </c>
    </row>
    <row r="4" spans="1:6" s="9" customFormat="1" ht="15.75" thickBot="1">
      <c r="A4" s="5"/>
      <c r="B4" s="3"/>
      <c r="C4" s="3"/>
      <c r="D4" s="52"/>
      <c r="E4" s="3"/>
      <c r="F4" s="88"/>
    </row>
    <row r="5" spans="1:6" s="9" customFormat="1" ht="60">
      <c r="A5" s="79" t="s">
        <v>545</v>
      </c>
      <c r="B5" s="80" t="s">
        <v>516</v>
      </c>
      <c r="C5" s="81" t="s">
        <v>617</v>
      </c>
      <c r="D5" s="40">
        <v>40</v>
      </c>
      <c r="E5" s="346"/>
      <c r="F5" s="132">
        <f>D5*E5</f>
        <v>0</v>
      </c>
    </row>
    <row r="6" spans="1:6" s="9" customFormat="1" ht="60">
      <c r="A6" s="130"/>
      <c r="B6" s="3"/>
      <c r="C6" s="93" t="s">
        <v>469</v>
      </c>
      <c r="D6" s="38"/>
      <c r="E6" s="4"/>
      <c r="F6" s="72"/>
    </row>
    <row r="7" spans="1:6" s="9" customFormat="1" ht="30">
      <c r="A7" s="130"/>
      <c r="B7" s="3"/>
      <c r="C7" s="93" t="s">
        <v>266</v>
      </c>
      <c r="D7" s="38"/>
      <c r="E7" s="4"/>
      <c r="F7" s="72"/>
    </row>
    <row r="8" spans="1:6" s="9" customFormat="1">
      <c r="A8" s="130"/>
      <c r="B8" s="3"/>
      <c r="C8" s="88" t="s">
        <v>443</v>
      </c>
      <c r="D8" s="38"/>
      <c r="E8" s="4"/>
      <c r="F8" s="72"/>
    </row>
    <row r="9" spans="1:6" s="9" customFormat="1">
      <c r="A9" s="130"/>
      <c r="B9" s="3"/>
      <c r="C9" s="88" t="s">
        <v>534</v>
      </c>
      <c r="D9" s="38"/>
      <c r="E9" s="4"/>
      <c r="F9" s="72"/>
    </row>
    <row r="10" spans="1:6" s="9" customFormat="1">
      <c r="A10" s="130"/>
      <c r="B10" s="3"/>
      <c r="C10" s="88"/>
      <c r="D10" s="38"/>
      <c r="E10" s="4"/>
      <c r="F10" s="72"/>
    </row>
    <row r="11" spans="1:6" s="9" customFormat="1" ht="30">
      <c r="A11" s="86" t="s">
        <v>548</v>
      </c>
      <c r="B11" s="15" t="s">
        <v>468</v>
      </c>
      <c r="C11" s="87" t="s">
        <v>470</v>
      </c>
      <c r="D11" s="40">
        <v>40</v>
      </c>
      <c r="E11" s="346"/>
      <c r="F11" s="44">
        <f>D11*E11</f>
        <v>0</v>
      </c>
    </row>
    <row r="12" spans="1:6" s="9" customFormat="1" ht="180">
      <c r="A12" s="52"/>
      <c r="B12" s="3"/>
      <c r="C12" s="83" t="s">
        <v>465</v>
      </c>
      <c r="D12" s="101"/>
      <c r="E12" s="27"/>
      <c r="F12" s="41"/>
    </row>
    <row r="13" spans="1:6" s="9" customFormat="1">
      <c r="A13" s="130"/>
      <c r="B13" s="3"/>
      <c r="C13" s="134" t="s">
        <v>471</v>
      </c>
      <c r="D13" s="38"/>
      <c r="E13" s="4"/>
      <c r="F13" s="133"/>
    </row>
    <row r="14" spans="1:6" s="9" customFormat="1">
      <c r="A14" s="130"/>
      <c r="B14" s="3"/>
      <c r="C14" s="88"/>
      <c r="D14" s="38"/>
      <c r="E14" s="4"/>
      <c r="F14" s="133"/>
    </row>
    <row r="15" spans="1:6" s="9" customFormat="1" ht="30">
      <c r="A15" s="86" t="s">
        <v>550</v>
      </c>
      <c r="B15" s="15" t="s">
        <v>538</v>
      </c>
      <c r="C15" s="87" t="s">
        <v>445</v>
      </c>
      <c r="D15" s="40">
        <v>10</v>
      </c>
      <c r="E15" s="346"/>
      <c r="F15" s="44">
        <f>D15*E15</f>
        <v>0</v>
      </c>
    </row>
    <row r="16" spans="1:6" s="9" customFormat="1" ht="30">
      <c r="A16" s="130"/>
      <c r="B16" s="3"/>
      <c r="C16" s="93" t="s">
        <v>266</v>
      </c>
      <c r="D16" s="38"/>
      <c r="E16" s="4"/>
      <c r="F16" s="133"/>
    </row>
    <row r="17" spans="1:6" s="9" customFormat="1">
      <c r="A17" s="52"/>
      <c r="B17" s="3"/>
      <c r="C17" s="88" t="s">
        <v>444</v>
      </c>
      <c r="D17" s="38"/>
      <c r="E17" s="25"/>
      <c r="F17" s="73"/>
    </row>
    <row r="18" spans="1:6" s="9" customFormat="1">
      <c r="A18" s="52"/>
      <c r="B18" s="3"/>
      <c r="C18" s="88" t="s">
        <v>535</v>
      </c>
      <c r="D18" s="38"/>
      <c r="E18" s="25"/>
      <c r="F18" s="73"/>
    </row>
    <row r="19" spans="1:6" s="9" customFormat="1">
      <c r="A19" s="52"/>
      <c r="B19" s="3"/>
      <c r="C19" s="88"/>
      <c r="D19" s="38"/>
      <c r="E19" s="25"/>
      <c r="F19" s="73"/>
    </row>
    <row r="20" spans="1:6" s="9" customFormat="1" ht="15.75" thickBot="1">
      <c r="A20" s="94"/>
      <c r="B20" s="95"/>
      <c r="C20" s="96"/>
      <c r="D20" s="74"/>
      <c r="E20" s="115"/>
      <c r="F20" s="116"/>
    </row>
    <row r="21" spans="1:6" s="9" customFormat="1" ht="15.75" thickBot="1">
      <c r="A21" s="3"/>
      <c r="B21" s="3"/>
      <c r="C21" s="3"/>
      <c r="D21" s="4"/>
      <c r="E21" s="26"/>
      <c r="F21" s="26"/>
    </row>
    <row r="22" spans="1:6" ht="19.5" thickBot="1">
      <c r="A22" s="78"/>
      <c r="B22" s="66" t="s">
        <v>211</v>
      </c>
      <c r="C22" s="66"/>
      <c r="D22" s="67"/>
      <c r="E22" s="68"/>
      <c r="F22" s="69">
        <f>SUM(F5:F19)</f>
        <v>0</v>
      </c>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0"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enableFormatConditionsCalculation="0">
    <tabColor rgb="FFFF0000"/>
    <pageSetUpPr fitToPage="1"/>
  </sheetPr>
  <dimension ref="A1:F143"/>
  <sheetViews>
    <sheetView topLeftCell="A111" workbookViewId="0">
      <selection activeCell="C122" sqref="C122"/>
    </sheetView>
  </sheetViews>
  <sheetFormatPr defaultColWidth="8.85546875" defaultRowHeight="15"/>
  <cols>
    <col min="1" max="1" width="9.42578125" customWidth="1"/>
    <col min="2" max="2" width="36.7109375" customWidth="1"/>
    <col min="3" max="3" width="70" customWidth="1"/>
    <col min="4" max="4" width="11.28515625" style="1" customWidth="1"/>
    <col min="5" max="6" width="20.28515625" style="165" customWidth="1"/>
  </cols>
  <sheetData>
    <row r="1" spans="1:6">
      <c r="A1" s="139" t="s">
        <v>540</v>
      </c>
      <c r="B1" s="140"/>
      <c r="C1" s="141"/>
      <c r="D1" s="452"/>
      <c r="E1" s="453"/>
      <c r="F1" s="454"/>
    </row>
    <row r="2" spans="1:6">
      <c r="A2" s="130"/>
      <c r="B2" s="3"/>
      <c r="C2" s="88"/>
      <c r="D2" s="43"/>
      <c r="E2" s="177"/>
      <c r="F2" s="166"/>
    </row>
    <row r="3" spans="1:6" ht="30">
      <c r="A3" s="142" t="s">
        <v>541</v>
      </c>
      <c r="B3" s="54" t="s">
        <v>542</v>
      </c>
      <c r="C3" s="143" t="s">
        <v>543</v>
      </c>
      <c r="D3" s="135" t="s">
        <v>544</v>
      </c>
      <c r="E3" s="223" t="s">
        <v>74</v>
      </c>
      <c r="F3" s="224" t="s">
        <v>75</v>
      </c>
    </row>
    <row r="4" spans="1:6" s="9" customFormat="1" ht="15.75">
      <c r="A4" s="144" t="s">
        <v>545</v>
      </c>
      <c r="B4" s="55" t="s">
        <v>546</v>
      </c>
      <c r="C4" s="145" t="s">
        <v>547</v>
      </c>
      <c r="D4" s="40">
        <v>42</v>
      </c>
      <c r="E4" s="404"/>
      <c r="F4" s="225">
        <f>SUM(D4*E4)</f>
        <v>0</v>
      </c>
    </row>
    <row r="5" spans="1:6" s="9" customFormat="1" ht="84.75" customHeight="1">
      <c r="A5" s="146"/>
      <c r="B5" s="7"/>
      <c r="C5" s="93"/>
      <c r="D5" s="38"/>
      <c r="E5" s="200"/>
      <c r="F5" s="191"/>
    </row>
    <row r="6" spans="1:6" s="9" customFormat="1">
      <c r="A6" s="146"/>
      <c r="B6" s="7"/>
      <c r="C6" s="88"/>
      <c r="D6" s="38"/>
      <c r="E6" s="200"/>
      <c r="F6" s="191"/>
    </row>
    <row r="7" spans="1:6" s="9" customFormat="1" ht="30">
      <c r="A7" s="144" t="s">
        <v>548</v>
      </c>
      <c r="B7" s="71" t="s">
        <v>589</v>
      </c>
      <c r="C7" s="87" t="s">
        <v>658</v>
      </c>
      <c r="D7" s="40">
        <v>17</v>
      </c>
      <c r="E7" s="404"/>
      <c r="F7" s="226">
        <f>SUM(D7*E7)</f>
        <v>0</v>
      </c>
    </row>
    <row r="8" spans="1:6" s="9" customFormat="1" ht="87.75" customHeight="1">
      <c r="A8" s="147"/>
      <c r="B8" s="7"/>
      <c r="C8" s="83"/>
      <c r="D8" s="38"/>
      <c r="E8" s="200"/>
      <c r="F8" s="170"/>
    </row>
    <row r="9" spans="1:6" s="9" customFormat="1">
      <c r="A9" s="146"/>
      <c r="B9" s="7"/>
      <c r="C9" s="88"/>
      <c r="D9" s="38"/>
      <c r="E9" s="200"/>
      <c r="F9" s="191"/>
    </row>
    <row r="10" spans="1:6" s="9" customFormat="1">
      <c r="A10" s="52"/>
      <c r="B10" s="7"/>
      <c r="C10" s="88"/>
      <c r="D10" s="52"/>
      <c r="E10" s="194"/>
      <c r="F10" s="174"/>
    </row>
    <row r="11" spans="1:6" s="9" customFormat="1" ht="47.25">
      <c r="A11" s="144" t="s">
        <v>550</v>
      </c>
      <c r="B11" s="57" t="s">
        <v>553</v>
      </c>
      <c r="C11" s="148" t="s">
        <v>554</v>
      </c>
      <c r="D11" s="40">
        <v>4</v>
      </c>
      <c r="E11" s="404"/>
      <c r="F11" s="225">
        <f>SUM(D11*E11)</f>
        <v>0</v>
      </c>
    </row>
    <row r="12" spans="1:6" s="9" customFormat="1" ht="94.5" customHeight="1">
      <c r="A12" s="146"/>
      <c r="B12" s="58"/>
      <c r="C12" s="93"/>
      <c r="D12" s="38"/>
      <c r="E12" s="200"/>
      <c r="F12" s="191"/>
    </row>
    <row r="13" spans="1:6" s="9" customFormat="1">
      <c r="A13" s="52"/>
      <c r="B13" s="58"/>
      <c r="C13" s="88"/>
      <c r="D13" s="52"/>
      <c r="E13" s="194"/>
      <c r="F13" s="174"/>
    </row>
    <row r="14" spans="1:6" ht="47.25">
      <c r="A14" s="144" t="s">
        <v>552</v>
      </c>
      <c r="B14" s="59" t="s">
        <v>556</v>
      </c>
      <c r="C14" s="148" t="s">
        <v>557</v>
      </c>
      <c r="D14" s="40">
        <v>4</v>
      </c>
      <c r="E14" s="404"/>
      <c r="F14" s="225">
        <f>SUM(D14*E14)</f>
        <v>0</v>
      </c>
    </row>
    <row r="15" spans="1:6" ht="104.25" customHeight="1">
      <c r="A15" s="146"/>
      <c r="B15" s="58"/>
      <c r="C15" s="93"/>
      <c r="D15" s="38"/>
      <c r="E15" s="200"/>
      <c r="F15" s="191"/>
    </row>
    <row r="16" spans="1:6">
      <c r="A16" s="42"/>
      <c r="B16" s="61"/>
      <c r="C16" s="39"/>
      <c r="D16" s="43"/>
      <c r="E16" s="177"/>
      <c r="F16" s="166"/>
    </row>
    <row r="17" spans="1:6" ht="31.5">
      <c r="A17" s="144" t="s">
        <v>555</v>
      </c>
      <c r="B17" s="59" t="s">
        <v>559</v>
      </c>
      <c r="C17" s="148" t="s">
        <v>560</v>
      </c>
      <c r="D17" s="40">
        <v>11</v>
      </c>
      <c r="E17" s="404"/>
      <c r="F17" s="225">
        <f>SUM(D17*E17)</f>
        <v>0</v>
      </c>
    </row>
    <row r="18" spans="1:6" ht="70.5" customHeight="1">
      <c r="A18" s="146"/>
      <c r="B18" s="58"/>
      <c r="C18" s="93"/>
      <c r="D18" s="38"/>
      <c r="E18" s="200"/>
      <c r="F18" s="191"/>
    </row>
    <row r="19" spans="1:6">
      <c r="A19" s="42"/>
      <c r="B19" s="46"/>
      <c r="C19" s="39"/>
      <c r="D19" s="43"/>
      <c r="E19" s="177"/>
      <c r="F19" s="166"/>
    </row>
    <row r="20" spans="1:6">
      <c r="A20" s="42"/>
      <c r="B20" s="46"/>
      <c r="C20" s="39"/>
      <c r="D20" s="43"/>
      <c r="E20" s="177"/>
      <c r="F20" s="166"/>
    </row>
    <row r="21" spans="1:6" ht="47.25">
      <c r="A21" s="144" t="s">
        <v>558</v>
      </c>
      <c r="B21" s="59" t="s">
        <v>562</v>
      </c>
      <c r="C21" s="148" t="s">
        <v>563</v>
      </c>
      <c r="D21" s="40">
        <v>6</v>
      </c>
      <c r="E21" s="404"/>
      <c r="F21" s="225">
        <f>SUM(D21*E21)</f>
        <v>0</v>
      </c>
    </row>
    <row r="22" spans="1:6" ht="96.75" customHeight="1">
      <c r="A22" s="42"/>
      <c r="B22" s="2"/>
      <c r="C22" s="39"/>
      <c r="D22" s="43"/>
      <c r="E22" s="177"/>
      <c r="F22" s="166"/>
    </row>
    <row r="23" spans="1:6">
      <c r="A23" s="130"/>
      <c r="B23" s="3"/>
      <c r="C23" s="88"/>
      <c r="D23" s="45"/>
      <c r="E23" s="195"/>
      <c r="F23" s="168"/>
    </row>
    <row r="24" spans="1:6" s="9" customFormat="1" ht="31.5">
      <c r="A24" s="144" t="s">
        <v>561</v>
      </c>
      <c r="B24" s="55" t="s">
        <v>549</v>
      </c>
      <c r="C24" s="145" t="s">
        <v>657</v>
      </c>
      <c r="D24" s="40">
        <v>5</v>
      </c>
      <c r="E24" s="404"/>
      <c r="F24" s="225">
        <f>SUM(D24*E24)</f>
        <v>0</v>
      </c>
    </row>
    <row r="25" spans="1:6" s="9" customFormat="1" ht="84.75" customHeight="1">
      <c r="A25" s="146"/>
      <c r="B25" s="7"/>
      <c r="C25" s="93"/>
      <c r="D25" s="38"/>
      <c r="E25" s="200"/>
      <c r="F25" s="191"/>
    </row>
    <row r="26" spans="1:6" s="9" customFormat="1">
      <c r="A26" s="146"/>
      <c r="B26" s="7"/>
      <c r="C26" s="88"/>
      <c r="D26" s="38"/>
      <c r="E26" s="200"/>
      <c r="F26" s="191"/>
    </row>
    <row r="27" spans="1:6" s="9" customFormat="1" ht="15.75">
      <c r="A27" s="144" t="s">
        <v>566</v>
      </c>
      <c r="B27" s="71" t="s">
        <v>551</v>
      </c>
      <c r="C27" s="87" t="s">
        <v>570</v>
      </c>
      <c r="D27" s="40">
        <v>5</v>
      </c>
      <c r="E27" s="404"/>
      <c r="F27" s="226">
        <f>SUM(D27*E27)</f>
        <v>0</v>
      </c>
    </row>
    <row r="28" spans="1:6" s="9" customFormat="1" ht="87.75" customHeight="1">
      <c r="A28" s="147"/>
      <c r="B28" s="7"/>
      <c r="C28" s="83"/>
      <c r="D28" s="38"/>
      <c r="E28" s="200"/>
      <c r="F28" s="170"/>
    </row>
    <row r="29" spans="1:6" s="9" customFormat="1">
      <c r="A29" s="146"/>
      <c r="B29" s="7"/>
      <c r="C29" s="88"/>
      <c r="D29" s="38"/>
      <c r="E29" s="200"/>
      <c r="F29" s="191"/>
    </row>
    <row r="30" spans="1:6">
      <c r="A30" s="130"/>
      <c r="B30" s="3"/>
      <c r="C30" s="88"/>
      <c r="D30" s="45"/>
      <c r="E30" s="195"/>
      <c r="F30" s="168"/>
    </row>
    <row r="31" spans="1:6">
      <c r="A31" s="130"/>
      <c r="B31" s="3"/>
      <c r="C31" s="88"/>
      <c r="D31" s="45"/>
      <c r="E31" s="195"/>
      <c r="F31" s="168"/>
    </row>
    <row r="32" spans="1:6">
      <c r="A32" s="130"/>
      <c r="B32" s="3"/>
      <c r="C32" s="88"/>
      <c r="D32" s="45"/>
      <c r="E32" s="195"/>
      <c r="F32" s="168"/>
    </row>
    <row r="33" spans="1:6">
      <c r="A33" s="130"/>
      <c r="B33" s="3"/>
      <c r="C33" s="88"/>
      <c r="D33" s="45"/>
      <c r="E33" s="195"/>
      <c r="F33" s="168"/>
    </row>
    <row r="34" spans="1:6">
      <c r="A34" s="130"/>
      <c r="B34" s="3"/>
      <c r="C34" s="88"/>
      <c r="D34" s="45"/>
      <c r="E34" s="195"/>
      <c r="F34" s="168"/>
    </row>
    <row r="35" spans="1:6">
      <c r="A35" s="42"/>
      <c r="B35" s="2"/>
      <c r="C35" s="39"/>
      <c r="D35" s="43"/>
      <c r="E35" s="177"/>
      <c r="F35" s="166"/>
    </row>
    <row r="36" spans="1:6" s="70" customFormat="1">
      <c r="A36" s="138"/>
      <c r="B36" s="149"/>
      <c r="C36" s="150" t="s">
        <v>564</v>
      </c>
      <c r="D36" s="136"/>
      <c r="E36" s="227"/>
      <c r="F36" s="228">
        <f>SUM(F4:F31)</f>
        <v>0</v>
      </c>
    </row>
    <row r="37" spans="1:6">
      <c r="A37" s="42"/>
      <c r="B37" s="2"/>
      <c r="C37" s="39"/>
      <c r="D37" s="43"/>
      <c r="E37" s="177"/>
      <c r="F37" s="166"/>
    </row>
    <row r="38" spans="1:6">
      <c r="A38" s="151" t="s">
        <v>565</v>
      </c>
      <c r="B38" s="53"/>
      <c r="C38" s="88"/>
      <c r="D38" s="38"/>
      <c r="E38" s="177"/>
      <c r="F38" s="166"/>
    </row>
    <row r="39" spans="1:6">
      <c r="A39" s="130"/>
      <c r="B39" s="3"/>
      <c r="C39" s="88"/>
      <c r="D39" s="45"/>
      <c r="E39" s="195"/>
      <c r="F39" s="168"/>
    </row>
    <row r="40" spans="1:6" ht="30">
      <c r="A40" s="142" t="s">
        <v>541</v>
      </c>
      <c r="B40" s="54" t="s">
        <v>542</v>
      </c>
      <c r="C40" s="143" t="s">
        <v>543</v>
      </c>
      <c r="D40" s="135" t="s">
        <v>544</v>
      </c>
      <c r="E40" s="223"/>
      <c r="F40" s="224" t="s">
        <v>75</v>
      </c>
    </row>
    <row r="41" spans="1:6" ht="15.75">
      <c r="A41" s="144" t="s">
        <v>545</v>
      </c>
      <c r="B41" s="55" t="s">
        <v>546</v>
      </c>
      <c r="C41" s="145" t="s">
        <v>547</v>
      </c>
      <c r="D41" s="40">
        <v>22</v>
      </c>
      <c r="E41" s="404"/>
      <c r="F41" s="225">
        <f>SUM(D41*E41)</f>
        <v>0</v>
      </c>
    </row>
    <row r="42" spans="1:6" ht="90" customHeight="1">
      <c r="A42" s="42"/>
      <c r="B42" s="61"/>
      <c r="C42" s="39"/>
      <c r="D42" s="43"/>
      <c r="E42" s="177"/>
      <c r="F42" s="166"/>
    </row>
    <row r="43" spans="1:6">
      <c r="A43" s="42"/>
      <c r="B43" s="61"/>
      <c r="C43" s="39"/>
      <c r="D43" s="43"/>
      <c r="E43" s="177"/>
      <c r="F43" s="166"/>
    </row>
    <row r="44" spans="1:6" ht="15.75">
      <c r="A44" s="144" t="s">
        <v>571</v>
      </c>
      <c r="B44" s="55" t="s">
        <v>567</v>
      </c>
      <c r="C44" s="145" t="s">
        <v>568</v>
      </c>
      <c r="D44" s="40">
        <v>3</v>
      </c>
      <c r="E44" s="404"/>
      <c r="F44" s="225">
        <f>SUM(D44*E44)</f>
        <v>0</v>
      </c>
    </row>
    <row r="45" spans="1:6" ht="81.75" customHeight="1">
      <c r="A45" s="42"/>
      <c r="B45" s="61"/>
      <c r="C45" s="39"/>
      <c r="D45" s="43"/>
      <c r="E45" s="177"/>
      <c r="F45" s="166"/>
    </row>
    <row r="46" spans="1:6">
      <c r="A46" s="42"/>
      <c r="B46" s="61"/>
      <c r="C46" s="39"/>
      <c r="D46" s="43"/>
      <c r="E46" s="177"/>
      <c r="F46" s="166"/>
    </row>
    <row r="47" spans="1:6" ht="31.5">
      <c r="A47" s="144" t="s">
        <v>561</v>
      </c>
      <c r="B47" s="56" t="s">
        <v>549</v>
      </c>
      <c r="C47" s="152" t="s">
        <v>569</v>
      </c>
      <c r="D47" s="40">
        <v>24</v>
      </c>
      <c r="E47" s="404"/>
      <c r="F47" s="225">
        <f>SUM(D47*E47)</f>
        <v>0</v>
      </c>
    </row>
    <row r="48" spans="1:6">
      <c r="A48" s="42"/>
      <c r="B48" s="61"/>
      <c r="C48" s="39"/>
      <c r="D48" s="43"/>
      <c r="E48" s="177"/>
      <c r="F48" s="166"/>
    </row>
    <row r="49" spans="1:6">
      <c r="A49" s="42"/>
      <c r="B49" s="61"/>
      <c r="C49" s="39"/>
      <c r="D49" s="43"/>
      <c r="E49" s="177"/>
      <c r="F49" s="166"/>
    </row>
    <row r="50" spans="1:6">
      <c r="A50" s="42"/>
      <c r="B50" s="61"/>
      <c r="C50" s="39"/>
      <c r="D50" s="43"/>
      <c r="E50" s="177"/>
      <c r="F50" s="166"/>
    </row>
    <row r="51" spans="1:6">
      <c r="A51" s="42"/>
      <c r="B51" s="61"/>
      <c r="C51" s="39"/>
      <c r="D51" s="43"/>
      <c r="E51" s="177"/>
      <c r="F51" s="166"/>
    </row>
    <row r="52" spans="1:6">
      <c r="A52" s="42"/>
      <c r="B52" s="61"/>
      <c r="C52" s="39"/>
      <c r="D52" s="43"/>
      <c r="E52" s="177"/>
      <c r="F52" s="166"/>
    </row>
    <row r="53" spans="1:6">
      <c r="A53" s="42"/>
      <c r="B53" s="61"/>
      <c r="C53" s="39"/>
      <c r="D53" s="43"/>
      <c r="E53" s="177"/>
      <c r="F53" s="166"/>
    </row>
    <row r="54" spans="1:6" ht="15.75">
      <c r="A54" s="144" t="s">
        <v>566</v>
      </c>
      <c r="B54" s="56" t="s">
        <v>551</v>
      </c>
      <c r="C54" s="152" t="s">
        <v>570</v>
      </c>
      <c r="D54" s="40">
        <v>24</v>
      </c>
      <c r="E54" s="404"/>
      <c r="F54" s="225">
        <f>SUM(D54*E54)</f>
        <v>0</v>
      </c>
    </row>
    <row r="55" spans="1:6" ht="72.75" customHeight="1">
      <c r="A55" s="42"/>
      <c r="B55" s="61"/>
      <c r="C55" s="39"/>
      <c r="D55" s="43"/>
      <c r="E55" s="177"/>
      <c r="F55" s="166"/>
    </row>
    <row r="56" spans="1:6">
      <c r="A56" s="42"/>
      <c r="B56" s="61"/>
      <c r="C56" s="39"/>
      <c r="D56" s="43"/>
      <c r="E56" s="177"/>
      <c r="F56" s="166"/>
    </row>
    <row r="57" spans="1:6" ht="31.5">
      <c r="A57" s="144" t="s">
        <v>12</v>
      </c>
      <c r="B57" s="56" t="s">
        <v>572</v>
      </c>
      <c r="C57" s="152" t="s">
        <v>573</v>
      </c>
      <c r="D57" s="40">
        <v>1</v>
      </c>
      <c r="E57" s="404"/>
      <c r="F57" s="225">
        <f>SUM(D57*E57)</f>
        <v>0</v>
      </c>
    </row>
    <row r="58" spans="1:6" ht="94.5" customHeight="1">
      <c r="A58" s="42"/>
      <c r="B58" s="61"/>
      <c r="C58" s="39"/>
      <c r="D58" s="43"/>
      <c r="E58" s="177"/>
      <c r="F58" s="166"/>
    </row>
    <row r="59" spans="1:6">
      <c r="A59" s="42"/>
      <c r="B59" s="61"/>
      <c r="C59" s="39"/>
      <c r="D59" s="43"/>
      <c r="E59" s="177"/>
      <c r="F59" s="166"/>
    </row>
    <row r="60" spans="1:6" ht="47.25">
      <c r="A60" s="144" t="s">
        <v>550</v>
      </c>
      <c r="B60" s="60" t="s">
        <v>553</v>
      </c>
      <c r="C60" s="148" t="s">
        <v>554</v>
      </c>
      <c r="D60" s="40">
        <v>7</v>
      </c>
      <c r="E60" s="404"/>
      <c r="F60" s="225">
        <f>SUM(D60*E60)</f>
        <v>0</v>
      </c>
    </row>
    <row r="61" spans="1:6" ht="87.75" customHeight="1">
      <c r="A61" s="42"/>
      <c r="B61" s="61"/>
      <c r="C61" s="39"/>
      <c r="D61" s="43"/>
      <c r="E61" s="177"/>
      <c r="F61" s="166"/>
    </row>
    <row r="62" spans="1:6">
      <c r="A62" s="42"/>
      <c r="B62" s="61"/>
      <c r="C62" s="39"/>
      <c r="D62" s="43"/>
      <c r="E62" s="177"/>
      <c r="F62" s="166"/>
    </row>
    <row r="63" spans="1:6" ht="47.25">
      <c r="A63" s="144" t="s">
        <v>50</v>
      </c>
      <c r="B63" s="60" t="s">
        <v>559</v>
      </c>
      <c r="C63" s="148" t="s">
        <v>574</v>
      </c>
      <c r="D63" s="40">
        <v>39.5</v>
      </c>
      <c r="E63" s="404"/>
      <c r="F63" s="225">
        <f>SUM(D63*E63)</f>
        <v>0</v>
      </c>
    </row>
    <row r="64" spans="1:6" ht="45" customHeight="1">
      <c r="A64" s="42"/>
      <c r="B64" s="61"/>
      <c r="C64" s="39"/>
      <c r="D64" s="43"/>
      <c r="E64" s="177"/>
      <c r="F64" s="166"/>
    </row>
    <row r="65" spans="1:6">
      <c r="A65" s="42"/>
      <c r="B65" s="61"/>
      <c r="C65" s="39"/>
      <c r="D65" s="43"/>
      <c r="E65" s="177"/>
      <c r="F65" s="166"/>
    </row>
    <row r="66" spans="1:6" ht="63" customHeight="1">
      <c r="A66" s="144" t="s">
        <v>89</v>
      </c>
      <c r="B66" s="60" t="s">
        <v>559</v>
      </c>
      <c r="C66" s="148" t="s">
        <v>575</v>
      </c>
      <c r="D66" s="40">
        <v>24</v>
      </c>
      <c r="E66" s="404"/>
      <c r="F66" s="225">
        <f>SUM(D66*E66)</f>
        <v>0</v>
      </c>
    </row>
    <row r="67" spans="1:6" ht="42" customHeight="1">
      <c r="A67" s="42"/>
      <c r="B67" s="61"/>
      <c r="C67" s="39"/>
      <c r="D67" s="43"/>
      <c r="E67" s="177"/>
      <c r="F67" s="166"/>
    </row>
    <row r="68" spans="1:6">
      <c r="A68" s="42"/>
      <c r="B68" s="61"/>
      <c r="C68" s="39"/>
      <c r="D68" s="43"/>
      <c r="E68" s="177"/>
      <c r="F68" s="166"/>
    </row>
    <row r="69" spans="1:6" ht="31.5">
      <c r="A69" s="144" t="s">
        <v>558</v>
      </c>
      <c r="B69" s="60" t="s">
        <v>562</v>
      </c>
      <c r="C69" s="148" t="s">
        <v>576</v>
      </c>
      <c r="D69" s="40">
        <v>13</v>
      </c>
      <c r="E69" s="404"/>
      <c r="F69" s="225">
        <f>SUM(D69*E69)</f>
        <v>0</v>
      </c>
    </row>
    <row r="70" spans="1:6" ht="111.75" customHeight="1">
      <c r="A70" s="42"/>
      <c r="B70" s="61"/>
      <c r="C70" s="39"/>
      <c r="D70" s="43"/>
      <c r="E70" s="177"/>
      <c r="F70" s="166"/>
    </row>
    <row r="71" spans="1:6">
      <c r="A71" s="42"/>
      <c r="B71" s="61"/>
      <c r="C71" s="39"/>
      <c r="D71" s="43"/>
      <c r="E71" s="177"/>
      <c r="F71" s="166"/>
    </row>
    <row r="72" spans="1:6" ht="31.5">
      <c r="A72" s="144" t="s">
        <v>135</v>
      </c>
      <c r="B72" s="57" t="s">
        <v>577</v>
      </c>
      <c r="C72" s="153" t="s">
        <v>578</v>
      </c>
      <c r="D72" s="40">
        <v>11</v>
      </c>
      <c r="E72" s="404"/>
      <c r="F72" s="225">
        <f>SUM(D72*E72)</f>
        <v>0</v>
      </c>
    </row>
    <row r="73" spans="1:6" ht="90.75" customHeight="1">
      <c r="A73" s="42"/>
      <c r="B73" s="61"/>
      <c r="C73" s="39"/>
      <c r="D73" s="43"/>
      <c r="E73" s="177"/>
      <c r="F73" s="166"/>
    </row>
    <row r="74" spans="1:6">
      <c r="A74" s="42"/>
      <c r="B74" s="61"/>
      <c r="C74" s="39"/>
      <c r="D74" s="43"/>
      <c r="E74" s="177"/>
      <c r="F74" s="166"/>
    </row>
    <row r="75" spans="1:6" ht="31.5">
      <c r="A75" s="144" t="s">
        <v>136</v>
      </c>
      <c r="B75" s="57" t="s">
        <v>579</v>
      </c>
      <c r="C75" s="148" t="s">
        <v>580</v>
      </c>
      <c r="D75" s="40">
        <v>27</v>
      </c>
      <c r="E75" s="404"/>
      <c r="F75" s="225">
        <f>SUM(D75*E75)</f>
        <v>0</v>
      </c>
    </row>
    <row r="76" spans="1:6" ht="100.5" customHeight="1">
      <c r="A76" s="42"/>
      <c r="B76" s="61"/>
      <c r="C76" s="39"/>
      <c r="D76" s="43"/>
      <c r="E76" s="177"/>
      <c r="F76" s="166"/>
    </row>
    <row r="77" spans="1:6">
      <c r="A77" s="42"/>
      <c r="B77" s="61"/>
      <c r="C77" s="39"/>
      <c r="D77" s="43"/>
      <c r="E77" s="177"/>
      <c r="F77" s="166"/>
    </row>
    <row r="78" spans="1:6" ht="31.5">
      <c r="A78" s="144" t="s">
        <v>138</v>
      </c>
      <c r="B78" s="57" t="s">
        <v>581</v>
      </c>
      <c r="C78" s="148" t="s">
        <v>620</v>
      </c>
      <c r="D78" s="40">
        <v>46</v>
      </c>
      <c r="E78" s="404"/>
      <c r="F78" s="225">
        <f>SUM(D78*E78)</f>
        <v>0</v>
      </c>
    </row>
    <row r="79" spans="1:6" ht="158.25" customHeight="1">
      <c r="A79" s="42"/>
      <c r="B79" s="61"/>
      <c r="C79" s="39"/>
      <c r="D79" s="43"/>
      <c r="E79" s="177"/>
      <c r="F79" s="166"/>
    </row>
    <row r="80" spans="1:6" ht="14.25" customHeight="1">
      <c r="A80" s="42"/>
      <c r="B80" s="61"/>
      <c r="C80" s="39"/>
      <c r="D80" s="43"/>
      <c r="E80" s="177"/>
      <c r="F80" s="166"/>
    </row>
    <row r="81" spans="1:6" ht="47.25">
      <c r="A81" s="144" t="s">
        <v>139</v>
      </c>
      <c r="B81" s="57" t="s">
        <v>546</v>
      </c>
      <c r="C81" s="148" t="s">
        <v>621</v>
      </c>
      <c r="D81" s="40">
        <v>5</v>
      </c>
      <c r="E81" s="404"/>
      <c r="F81" s="225">
        <f>SUM(D81*E81)</f>
        <v>0</v>
      </c>
    </row>
    <row r="82" spans="1:6" ht="132.75" customHeight="1">
      <c r="A82" s="147"/>
      <c r="B82" s="58"/>
      <c r="C82" s="88"/>
      <c r="D82" s="38"/>
      <c r="E82" s="194"/>
      <c r="F82" s="174"/>
    </row>
    <row r="83" spans="1:6">
      <c r="A83" s="147"/>
      <c r="B83" s="58"/>
      <c r="C83" s="88"/>
      <c r="D83" s="38"/>
      <c r="E83" s="194"/>
      <c r="F83" s="174"/>
    </row>
    <row r="84" spans="1:6" ht="15.75">
      <c r="A84" s="144" t="s">
        <v>140</v>
      </c>
      <c r="B84" s="57" t="s">
        <v>546</v>
      </c>
      <c r="C84" s="148" t="s">
        <v>582</v>
      </c>
      <c r="D84" s="40">
        <v>1</v>
      </c>
      <c r="E84" s="404"/>
      <c r="F84" s="225">
        <f>SUM(D84*E84)</f>
        <v>0</v>
      </c>
    </row>
    <row r="85" spans="1:6">
      <c r="A85" s="147"/>
      <c r="B85" s="58"/>
      <c r="C85" s="88"/>
      <c r="D85" s="38"/>
      <c r="E85" s="194"/>
      <c r="F85" s="174"/>
    </row>
    <row r="86" spans="1:6">
      <c r="A86" s="147"/>
      <c r="B86" s="58"/>
      <c r="C86" s="88"/>
      <c r="D86" s="38"/>
      <c r="E86" s="194"/>
      <c r="F86" s="174"/>
    </row>
    <row r="87" spans="1:6">
      <c r="A87" s="147"/>
      <c r="B87" s="58"/>
      <c r="C87" s="88"/>
      <c r="D87" s="38"/>
      <c r="E87" s="194"/>
      <c r="F87" s="174"/>
    </row>
    <row r="88" spans="1:6">
      <c r="A88" s="147"/>
      <c r="B88" s="58"/>
      <c r="C88" s="88"/>
      <c r="D88" s="38"/>
      <c r="E88" s="194"/>
      <c r="F88" s="174"/>
    </row>
    <row r="89" spans="1:6">
      <c r="A89" s="147"/>
      <c r="B89" s="58"/>
      <c r="C89" s="88"/>
      <c r="D89" s="38"/>
      <c r="E89" s="194"/>
      <c r="F89" s="174"/>
    </row>
    <row r="90" spans="1:6">
      <c r="A90" s="147"/>
      <c r="B90" s="58"/>
      <c r="C90" s="88"/>
      <c r="D90" s="38"/>
      <c r="E90" s="194"/>
      <c r="F90" s="174"/>
    </row>
    <row r="91" spans="1:6" ht="15.75">
      <c r="A91" s="144" t="s">
        <v>141</v>
      </c>
      <c r="B91" s="57" t="s">
        <v>583</v>
      </c>
      <c r="C91" s="148" t="s">
        <v>584</v>
      </c>
      <c r="D91" s="40">
        <v>6</v>
      </c>
      <c r="E91" s="404"/>
      <c r="F91" s="225">
        <f>SUM(D91*E91)</f>
        <v>0</v>
      </c>
    </row>
    <row r="92" spans="1:6" ht="110.25" customHeight="1">
      <c r="A92" s="147"/>
      <c r="B92" s="58"/>
      <c r="C92" s="88"/>
      <c r="D92" s="38"/>
      <c r="E92" s="194"/>
      <c r="F92" s="174"/>
    </row>
    <row r="93" spans="1:6">
      <c r="A93" s="147"/>
      <c r="B93" s="58"/>
      <c r="C93" s="88"/>
      <c r="D93" s="38"/>
      <c r="E93" s="194"/>
      <c r="F93" s="174"/>
    </row>
    <row r="94" spans="1:6" ht="47.25">
      <c r="A94" s="144" t="s">
        <v>142</v>
      </c>
      <c r="B94" s="57" t="s">
        <v>581</v>
      </c>
      <c r="C94" s="154" t="s">
        <v>622</v>
      </c>
      <c r="D94" s="40">
        <v>8</v>
      </c>
      <c r="E94" s="404"/>
      <c r="F94" s="225">
        <f>SUM(D94*E94)</f>
        <v>0</v>
      </c>
    </row>
    <row r="95" spans="1:6" ht="189" customHeight="1">
      <c r="A95" s="147"/>
      <c r="B95" s="58"/>
      <c r="C95" s="88"/>
      <c r="D95" s="38"/>
      <c r="E95" s="194"/>
      <c r="F95" s="174"/>
    </row>
    <row r="96" spans="1:6">
      <c r="A96" s="147"/>
      <c r="B96" s="58"/>
      <c r="C96" s="88"/>
      <c r="D96" s="38"/>
      <c r="E96" s="194"/>
      <c r="F96" s="174"/>
    </row>
    <row r="97" spans="1:6" ht="47.25">
      <c r="A97" s="144" t="s">
        <v>143</v>
      </c>
      <c r="B97" s="56" t="s">
        <v>585</v>
      </c>
      <c r="C97" s="152" t="s">
        <v>586</v>
      </c>
      <c r="D97" s="40">
        <v>1</v>
      </c>
      <c r="E97" s="404"/>
      <c r="F97" s="225">
        <f>SUM(D97*E97)</f>
        <v>0</v>
      </c>
    </row>
    <row r="98" spans="1:6" ht="89.25" customHeight="1">
      <c r="A98" s="147"/>
      <c r="B98" s="3"/>
      <c r="C98" s="88"/>
      <c r="D98" s="38"/>
      <c r="E98" s="194"/>
      <c r="F98" s="225"/>
    </row>
    <row r="99" spans="1:6">
      <c r="A99" s="147"/>
      <c r="B99" s="3"/>
      <c r="C99" s="88"/>
      <c r="D99" s="38"/>
      <c r="E99" s="194"/>
      <c r="F99" s="174"/>
    </row>
    <row r="100" spans="1:6">
      <c r="A100" s="52"/>
      <c r="B100" s="3"/>
      <c r="C100" s="88"/>
      <c r="D100" s="38"/>
      <c r="E100" s="194"/>
      <c r="F100" s="174"/>
    </row>
    <row r="101" spans="1:6">
      <c r="A101" s="42"/>
      <c r="B101" s="2"/>
      <c r="C101" s="39"/>
      <c r="D101" s="43"/>
      <c r="E101" s="177"/>
      <c r="F101" s="166"/>
    </row>
    <row r="102" spans="1:6">
      <c r="A102" s="42"/>
      <c r="B102" s="155"/>
      <c r="C102" s="150" t="s">
        <v>587</v>
      </c>
      <c r="D102" s="136"/>
      <c r="E102" s="227"/>
      <c r="F102" s="228">
        <f>SUM(F41:F101)</f>
        <v>0</v>
      </c>
    </row>
    <row r="103" spans="1:6">
      <c r="A103" s="42"/>
      <c r="B103" s="2"/>
      <c r="C103" s="39"/>
      <c r="D103" s="43"/>
      <c r="E103" s="177"/>
      <c r="F103" s="166"/>
    </row>
    <row r="104" spans="1:6">
      <c r="A104" s="151" t="s">
        <v>588</v>
      </c>
      <c r="B104" s="62"/>
      <c r="C104" s="88"/>
      <c r="D104" s="38"/>
      <c r="E104" s="177"/>
      <c r="F104" s="166"/>
    </row>
    <row r="105" spans="1:6">
      <c r="A105" s="130"/>
      <c r="B105" s="3"/>
      <c r="C105" s="88"/>
      <c r="D105" s="43"/>
      <c r="E105" s="177"/>
      <c r="F105" s="166"/>
    </row>
    <row r="106" spans="1:6">
      <c r="A106" s="130"/>
      <c r="B106" s="3"/>
      <c r="C106" s="88"/>
      <c r="D106" s="45"/>
      <c r="E106" s="195"/>
      <c r="F106" s="168"/>
    </row>
    <row r="107" spans="1:6" ht="30">
      <c r="A107" s="142" t="s">
        <v>541</v>
      </c>
      <c r="B107" s="54" t="s">
        <v>542</v>
      </c>
      <c r="C107" s="143" t="s">
        <v>543</v>
      </c>
      <c r="D107" s="135" t="s">
        <v>544</v>
      </c>
      <c r="E107" s="223"/>
      <c r="F107" s="224" t="s">
        <v>75</v>
      </c>
    </row>
    <row r="108" spans="1:6" ht="15.75">
      <c r="A108" s="144" t="s">
        <v>545</v>
      </c>
      <c r="B108" s="55" t="s">
        <v>546</v>
      </c>
      <c r="C108" s="145" t="s">
        <v>547</v>
      </c>
      <c r="D108" s="40">
        <v>28</v>
      </c>
      <c r="E108" s="404"/>
      <c r="F108" s="171">
        <f>SUM(D108*E108)</f>
        <v>0</v>
      </c>
    </row>
    <row r="109" spans="1:6" ht="81.75" customHeight="1">
      <c r="A109" s="42"/>
      <c r="B109" s="61"/>
      <c r="C109" s="39"/>
      <c r="D109" s="43"/>
      <c r="E109" s="177"/>
      <c r="F109" s="166"/>
    </row>
    <row r="110" spans="1:6" ht="31.5">
      <c r="A110" s="144" t="s">
        <v>548</v>
      </c>
      <c r="B110" s="56" t="s">
        <v>589</v>
      </c>
      <c r="C110" s="152" t="s">
        <v>590</v>
      </c>
      <c r="D110" s="40">
        <v>2</v>
      </c>
      <c r="E110" s="404"/>
      <c r="F110" s="171">
        <f>SUM(D110*E110)</f>
        <v>0</v>
      </c>
    </row>
    <row r="111" spans="1:6" ht="81.75" customHeight="1">
      <c r="A111" s="42"/>
      <c r="B111" s="46"/>
      <c r="C111" s="39"/>
      <c r="D111" s="43"/>
      <c r="E111" s="177"/>
      <c r="F111" s="166"/>
    </row>
    <row r="112" spans="1:6">
      <c r="A112" s="42"/>
      <c r="B112" s="46"/>
      <c r="C112" s="39"/>
      <c r="D112" s="43"/>
      <c r="E112" s="177"/>
      <c r="F112" s="166"/>
    </row>
    <row r="113" spans="1:6">
      <c r="A113" s="42"/>
      <c r="B113" s="46"/>
      <c r="C113" s="39"/>
      <c r="D113" s="43"/>
      <c r="E113" s="177"/>
      <c r="F113" s="166"/>
    </row>
    <row r="114" spans="1:6" ht="31.5">
      <c r="A114" s="144" t="s">
        <v>89</v>
      </c>
      <c r="B114" s="57" t="s">
        <v>559</v>
      </c>
      <c r="C114" s="154" t="s">
        <v>591</v>
      </c>
      <c r="D114" s="40">
        <v>28.8</v>
      </c>
      <c r="E114" s="404"/>
      <c r="F114" s="171">
        <f>SUM(D114*E114)</f>
        <v>0</v>
      </c>
    </row>
    <row r="115" spans="1:6" ht="69.75" customHeight="1">
      <c r="A115" s="42"/>
      <c r="B115" s="46"/>
      <c r="C115" s="39"/>
      <c r="D115" s="43"/>
      <c r="E115" s="177"/>
      <c r="F115" s="166"/>
    </row>
    <row r="116" spans="1:6">
      <c r="A116" s="42"/>
      <c r="B116" s="46"/>
      <c r="C116" s="39"/>
      <c r="D116" s="43"/>
      <c r="E116" s="177"/>
      <c r="F116" s="166"/>
    </row>
    <row r="117" spans="1:6" ht="31.5">
      <c r="A117" s="144" t="s">
        <v>135</v>
      </c>
      <c r="B117" s="57" t="s">
        <v>577</v>
      </c>
      <c r="C117" s="154" t="s">
        <v>592</v>
      </c>
      <c r="D117" s="40">
        <v>2</v>
      </c>
      <c r="E117" s="404"/>
      <c r="F117" s="171">
        <f>SUM(D117*E117)</f>
        <v>0</v>
      </c>
    </row>
    <row r="118" spans="1:6" ht="82.5" customHeight="1">
      <c r="A118" s="42"/>
      <c r="B118" s="61"/>
      <c r="C118" s="39"/>
      <c r="D118" s="43"/>
      <c r="E118" s="177"/>
      <c r="F118" s="166"/>
    </row>
    <row r="119" spans="1:6">
      <c r="A119" s="42"/>
      <c r="B119" s="61"/>
      <c r="C119" s="39"/>
      <c r="D119" s="43"/>
      <c r="E119" s="177"/>
      <c r="F119" s="166"/>
    </row>
    <row r="120" spans="1:6" ht="31.5">
      <c r="A120" s="144" t="s">
        <v>136</v>
      </c>
      <c r="B120" s="57" t="s">
        <v>579</v>
      </c>
      <c r="C120" s="148" t="s">
        <v>580</v>
      </c>
      <c r="D120" s="40">
        <v>6</v>
      </c>
      <c r="E120" s="404"/>
      <c r="F120" s="171">
        <f>SUM(D120*E120)</f>
        <v>0</v>
      </c>
    </row>
    <row r="121" spans="1:6" ht="105" customHeight="1">
      <c r="A121" s="42"/>
      <c r="B121" s="46"/>
      <c r="C121" s="39"/>
      <c r="D121" s="43"/>
      <c r="E121" s="177"/>
      <c r="F121" s="166"/>
    </row>
    <row r="122" spans="1:6" ht="31.5">
      <c r="A122" s="144" t="s">
        <v>317</v>
      </c>
      <c r="B122" s="63" t="s">
        <v>562</v>
      </c>
      <c r="C122" s="156" t="s">
        <v>593</v>
      </c>
      <c r="D122" s="40">
        <v>1</v>
      </c>
      <c r="E122" s="404"/>
      <c r="F122" s="171">
        <f>SUM(D122*E122)</f>
        <v>0</v>
      </c>
    </row>
    <row r="123" spans="1:6" ht="111.75" customHeight="1">
      <c r="A123" s="42"/>
      <c r="B123" s="61"/>
      <c r="C123" s="157"/>
      <c r="D123" s="43"/>
      <c r="E123" s="177"/>
      <c r="F123" s="166"/>
    </row>
    <row r="124" spans="1:6">
      <c r="A124" s="42"/>
      <c r="B124" s="46"/>
      <c r="C124" s="39"/>
      <c r="D124" s="43"/>
      <c r="E124" s="177"/>
      <c r="F124" s="166"/>
    </row>
    <row r="125" spans="1:6" ht="31.5">
      <c r="A125" s="144" t="s">
        <v>176</v>
      </c>
      <c r="B125" s="55" t="s">
        <v>595</v>
      </c>
      <c r="C125" s="158" t="s">
        <v>596</v>
      </c>
      <c r="D125" s="40">
        <v>3</v>
      </c>
      <c r="E125" s="404"/>
      <c r="F125" s="171">
        <f>SUM(D125*E125)</f>
        <v>0</v>
      </c>
    </row>
    <row r="126" spans="1:6" ht="104.25" customHeight="1">
      <c r="A126" s="42"/>
      <c r="B126" s="46"/>
      <c r="C126" s="39"/>
      <c r="D126" s="43"/>
      <c r="E126" s="177"/>
      <c r="F126" s="166"/>
    </row>
    <row r="127" spans="1:6">
      <c r="A127" s="42"/>
      <c r="B127" s="46"/>
      <c r="C127" s="39"/>
      <c r="D127" s="43"/>
      <c r="E127" s="177"/>
      <c r="F127" s="166"/>
    </row>
    <row r="128" spans="1:6" ht="31.5">
      <c r="A128" s="144" t="s">
        <v>594</v>
      </c>
      <c r="B128" s="64" t="s">
        <v>585</v>
      </c>
      <c r="C128" s="148" t="s">
        <v>597</v>
      </c>
      <c r="D128" s="40">
        <v>12</v>
      </c>
      <c r="E128" s="404"/>
      <c r="F128" s="171">
        <f>SUM(D128*E128)</f>
        <v>0</v>
      </c>
    </row>
    <row r="129" spans="1:6" ht="103.5" customHeight="1">
      <c r="A129" s="42"/>
      <c r="B129" s="46"/>
      <c r="C129" s="39"/>
      <c r="D129" s="43"/>
      <c r="E129" s="177"/>
      <c r="F129" s="166"/>
    </row>
    <row r="130" spans="1:6">
      <c r="A130" s="42"/>
      <c r="B130" s="46"/>
      <c r="C130" s="39"/>
      <c r="D130" s="43"/>
      <c r="E130" s="177"/>
      <c r="F130" s="166"/>
    </row>
    <row r="131" spans="1:6">
      <c r="A131" s="42"/>
      <c r="B131" s="2"/>
      <c r="C131" s="39"/>
      <c r="D131" s="43"/>
      <c r="E131" s="177"/>
      <c r="F131" s="166"/>
    </row>
    <row r="132" spans="1:6" ht="31.5">
      <c r="A132" s="144" t="s">
        <v>259</v>
      </c>
      <c r="B132" s="57" t="s">
        <v>598</v>
      </c>
      <c r="C132" s="154" t="s">
        <v>599</v>
      </c>
      <c r="D132" s="40">
        <v>6</v>
      </c>
      <c r="E132" s="404"/>
      <c r="F132" s="171">
        <f>SUM(D132*E132)</f>
        <v>0</v>
      </c>
    </row>
    <row r="133" spans="1:6" ht="15.75">
      <c r="A133" s="159"/>
      <c r="B133" s="65"/>
      <c r="C133" s="160"/>
      <c r="D133" s="38"/>
      <c r="E133" s="200"/>
      <c r="F133" s="170"/>
    </row>
    <row r="134" spans="1:6" ht="110.25" customHeight="1">
      <c r="A134" s="159"/>
      <c r="B134" s="65"/>
      <c r="C134" s="160"/>
      <c r="D134" s="38"/>
      <c r="E134" s="200"/>
      <c r="F134" s="170"/>
    </row>
    <row r="135" spans="1:6" ht="78.75">
      <c r="A135" s="144" t="s">
        <v>143</v>
      </c>
      <c r="B135" s="57" t="s">
        <v>585</v>
      </c>
      <c r="C135" s="154" t="s">
        <v>600</v>
      </c>
      <c r="D135" s="40">
        <v>1</v>
      </c>
      <c r="E135" s="404"/>
      <c r="F135" s="171">
        <f>SUM(D135*E135)</f>
        <v>0</v>
      </c>
    </row>
    <row r="136" spans="1:6" ht="31.5" customHeight="1">
      <c r="A136" s="42"/>
      <c r="B136" s="2"/>
      <c r="C136" s="39"/>
      <c r="D136" s="43"/>
      <c r="E136" s="177"/>
      <c r="F136" s="166"/>
    </row>
    <row r="137" spans="1:6">
      <c r="A137" s="42"/>
      <c r="B137" s="2"/>
      <c r="C137" s="39"/>
      <c r="D137" s="43"/>
      <c r="E137" s="177"/>
      <c r="F137" s="166"/>
    </row>
    <row r="138" spans="1:6">
      <c r="A138" s="42"/>
      <c r="B138" s="155"/>
      <c r="C138" s="150" t="s">
        <v>601</v>
      </c>
      <c r="D138" s="136"/>
      <c r="E138" s="227"/>
      <c r="F138" s="228">
        <f>SUM(F108:F135)</f>
        <v>0</v>
      </c>
    </row>
    <row r="139" spans="1:6">
      <c r="A139" s="42"/>
      <c r="B139" s="2"/>
      <c r="C139" s="39"/>
      <c r="D139" s="43"/>
      <c r="E139" s="177"/>
      <c r="F139" s="166"/>
    </row>
    <row r="140" spans="1:6" ht="15.75" thickBot="1">
      <c r="A140" s="97"/>
      <c r="B140" s="75"/>
      <c r="C140" s="76"/>
      <c r="D140" s="137"/>
      <c r="E140" s="189"/>
      <c r="F140" s="192"/>
    </row>
    <row r="141" spans="1:6">
      <c r="A141" t="s">
        <v>602</v>
      </c>
    </row>
    <row r="142" spans="1:6" ht="15.75" thickBot="1"/>
    <row r="143" spans="1:6" ht="19.5" thickBot="1">
      <c r="A143" s="78"/>
      <c r="B143" s="66"/>
      <c r="C143" s="66"/>
      <c r="D143" s="67"/>
      <c r="E143" s="207"/>
      <c r="F143" s="178">
        <f>SUM(F138+F102+F36)</f>
        <v>0</v>
      </c>
    </row>
  </sheetData>
  <sheetProtection password="CC5B" sheet="1" objects="1" scenarios="1"/>
  <mergeCells count="1">
    <mergeCell ref="D1:F1"/>
  </mergeCells>
  <pageMargins left="0.70866141732283472" right="0.70866141732283472" top="0.78740157480314965" bottom="0.78740157480314965" header="0.31496062992125984" footer="0.31496062992125984"/>
  <pageSetup paperSize="9" scale="10" fitToHeight="0" orientation="landscape"/>
  <headerFooter>
    <oddFooter>&amp;C&amp;P</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tabColor rgb="FFFF0000"/>
    <pageSetUpPr fitToPage="1"/>
  </sheetPr>
  <dimension ref="A1:F22"/>
  <sheetViews>
    <sheetView topLeftCell="Y1" workbookViewId="0">
      <selection activeCell="E16" sqref="E16"/>
    </sheetView>
  </sheetViews>
  <sheetFormatPr defaultColWidth="11.42578125" defaultRowHeight="15"/>
  <cols>
    <col min="1" max="1" width="20.28515625" bestFit="1" customWidth="1"/>
    <col min="2" max="2" width="17.85546875" customWidth="1"/>
    <col min="3" max="3" width="41" bestFit="1" customWidth="1"/>
    <col min="4" max="4" width="3.140625" bestFit="1" customWidth="1"/>
    <col min="5" max="6" width="36.85546875" style="179" customWidth="1"/>
  </cols>
  <sheetData>
    <row r="1" spans="1:6">
      <c r="D1" s="452" t="s">
        <v>539</v>
      </c>
      <c r="E1" s="453"/>
      <c r="F1" s="454"/>
    </row>
    <row r="2" spans="1:6">
      <c r="A2" s="20" t="s">
        <v>661</v>
      </c>
      <c r="B2" s="11"/>
      <c r="C2" s="3"/>
      <c r="D2" s="38"/>
      <c r="E2" s="185"/>
      <c r="F2" s="180"/>
    </row>
    <row r="3" spans="1:6">
      <c r="A3" s="10"/>
      <c r="B3" s="11"/>
      <c r="C3" s="3"/>
      <c r="D3" s="51" t="s">
        <v>3</v>
      </c>
      <c r="E3" s="208" t="s">
        <v>74</v>
      </c>
      <c r="F3" s="167" t="s">
        <v>75</v>
      </c>
    </row>
    <row r="4" spans="1:6" ht="15.75" thickBot="1">
      <c r="A4" s="5"/>
      <c r="B4" s="3"/>
      <c r="C4" s="3"/>
      <c r="D4" s="52"/>
      <c r="E4" s="198"/>
      <c r="F4" s="184"/>
    </row>
    <row r="5" spans="1:6" ht="75">
      <c r="A5" s="79" t="s">
        <v>545</v>
      </c>
      <c r="B5" s="80" t="s">
        <v>662</v>
      </c>
      <c r="C5" s="81" t="s">
        <v>676</v>
      </c>
      <c r="D5" s="40">
        <v>1</v>
      </c>
      <c r="E5" s="404"/>
      <c r="F5" s="229">
        <f>D5*E5</f>
        <v>0</v>
      </c>
    </row>
    <row r="6" spans="1:6">
      <c r="A6" s="130"/>
      <c r="B6" s="3"/>
      <c r="C6" s="93" t="s">
        <v>665</v>
      </c>
      <c r="D6" s="38"/>
      <c r="E6" s="200"/>
      <c r="F6" s="173"/>
    </row>
    <row r="7" spans="1:6">
      <c r="A7" s="130"/>
      <c r="B7" s="3"/>
      <c r="C7" s="93" t="s">
        <v>667</v>
      </c>
      <c r="D7" s="38"/>
      <c r="E7" s="200"/>
      <c r="F7" s="173"/>
    </row>
    <row r="8" spans="1:6">
      <c r="A8" s="130"/>
      <c r="B8" s="3"/>
      <c r="C8" s="88" t="s">
        <v>672</v>
      </c>
      <c r="D8" s="38"/>
      <c r="E8" s="200"/>
      <c r="F8" s="173"/>
    </row>
    <row r="9" spans="1:6">
      <c r="A9" s="130"/>
      <c r="B9" s="3"/>
      <c r="C9" s="88"/>
      <c r="D9" s="38"/>
      <c r="E9" s="200"/>
      <c r="F9" s="173"/>
    </row>
    <row r="10" spans="1:6">
      <c r="A10" s="130"/>
      <c r="B10" s="3"/>
      <c r="C10" s="88"/>
      <c r="D10" s="38"/>
      <c r="E10" s="200"/>
      <c r="F10" s="173"/>
    </row>
    <row r="11" spans="1:6" ht="30">
      <c r="A11" s="86" t="s">
        <v>548</v>
      </c>
      <c r="B11" s="15" t="s">
        <v>663</v>
      </c>
      <c r="C11" s="87" t="s">
        <v>666</v>
      </c>
      <c r="D11" s="40">
        <v>1</v>
      </c>
      <c r="E11" s="404"/>
      <c r="F11" s="183">
        <f>D11*E11</f>
        <v>0</v>
      </c>
    </row>
    <row r="12" spans="1:6" ht="30">
      <c r="A12" s="52"/>
      <c r="B12" s="3"/>
      <c r="C12" s="83" t="s">
        <v>673</v>
      </c>
      <c r="D12" s="48"/>
      <c r="E12" s="200"/>
      <c r="F12" s="172"/>
    </row>
    <row r="13" spans="1:6" ht="45">
      <c r="A13" s="130"/>
      <c r="B13" s="3"/>
      <c r="C13" s="134" t="s">
        <v>668</v>
      </c>
      <c r="D13" s="38"/>
      <c r="E13" s="200"/>
      <c r="F13" s="173"/>
    </row>
    <row r="14" spans="1:6">
      <c r="A14" s="130"/>
      <c r="B14" s="3"/>
      <c r="C14" s="88"/>
      <c r="D14" s="38"/>
      <c r="E14" s="200"/>
      <c r="F14" s="173"/>
    </row>
    <row r="15" spans="1:6" ht="30">
      <c r="A15" s="86" t="s">
        <v>550</v>
      </c>
      <c r="B15" s="15" t="s">
        <v>664</v>
      </c>
      <c r="C15" s="87" t="s">
        <v>669</v>
      </c>
      <c r="D15" s="40">
        <v>1</v>
      </c>
      <c r="E15" s="404"/>
      <c r="F15" s="183">
        <f>D15*E15</f>
        <v>0</v>
      </c>
    </row>
    <row r="16" spans="1:6">
      <c r="A16" s="52"/>
      <c r="B16" s="3"/>
      <c r="C16" s="88" t="s">
        <v>674</v>
      </c>
      <c r="D16" s="38"/>
      <c r="E16" s="198"/>
      <c r="F16" s="184"/>
    </row>
    <row r="17" spans="1:6">
      <c r="A17" s="52"/>
      <c r="B17" s="3"/>
      <c r="C17" s="88"/>
      <c r="D17" s="38"/>
      <c r="E17" s="198"/>
      <c r="F17" s="184"/>
    </row>
    <row r="18" spans="1:6">
      <c r="A18" s="86" t="s">
        <v>552</v>
      </c>
      <c r="B18" s="15" t="s">
        <v>670</v>
      </c>
      <c r="C18" s="87" t="s">
        <v>671</v>
      </c>
      <c r="D18" s="40">
        <v>1</v>
      </c>
      <c r="E18" s="404"/>
      <c r="F18" s="183">
        <f>D18*E18</f>
        <v>0</v>
      </c>
    </row>
    <row r="19" spans="1:6" ht="45.75" thickBot="1">
      <c r="A19" s="94"/>
      <c r="B19" s="95"/>
      <c r="C19" s="161" t="s">
        <v>675</v>
      </c>
      <c r="D19" s="74"/>
      <c r="E19" s="230"/>
      <c r="F19" s="231"/>
    </row>
    <row r="20" spans="1:6">
      <c r="A20" s="3"/>
      <c r="B20" s="3"/>
      <c r="C20" s="3"/>
      <c r="D20" s="4"/>
      <c r="E20" s="205"/>
      <c r="F20" s="205"/>
    </row>
    <row r="21" spans="1:6" ht="15.75" thickBot="1">
      <c r="A21" s="3"/>
      <c r="B21" s="3"/>
      <c r="C21" s="3"/>
      <c r="D21" s="4"/>
      <c r="E21" s="205"/>
      <c r="F21" s="205"/>
    </row>
    <row r="22" spans="1:6" ht="19.5" thickBot="1">
      <c r="A22" s="78"/>
      <c r="B22" s="66" t="s">
        <v>211</v>
      </c>
      <c r="C22" s="66"/>
      <c r="D22" s="67"/>
      <c r="E22" s="207"/>
      <c r="F22" s="186">
        <f>SUM(F5:F19)</f>
        <v>0</v>
      </c>
    </row>
  </sheetData>
  <sheetProtection password="CC5B" sheet="1" objects="1" scenarios="1"/>
  <mergeCells count="1">
    <mergeCell ref="D1:F1"/>
  </mergeCells>
  <phoneticPr fontId="21" type="noConversion"/>
  <pageMargins left="0.75000000000000011" right="0.75000000000000011" top="1" bottom="1" header="0.5" footer="0.5"/>
  <pageSetup paperSize="9" scale="81" orientation="landscape" horizontalDpi="4294967292" verticalDpi="4294967292"/>
  <drawing r:id="rId1"/>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sheetPr enableFormatConditionsCalculation="0">
    <tabColor rgb="FF00B050"/>
  </sheetPr>
  <dimension ref="A1:C11"/>
  <sheetViews>
    <sheetView workbookViewId="0">
      <selection activeCell="B11" sqref="B11"/>
    </sheetView>
  </sheetViews>
  <sheetFormatPr defaultColWidth="8.85546875" defaultRowHeight="15"/>
  <cols>
    <col min="1" max="1" width="17.7109375" customWidth="1"/>
    <col min="2" max="2" width="48.85546875" customWidth="1"/>
    <col min="3" max="3" width="8.85546875" style="1"/>
  </cols>
  <sheetData>
    <row r="1" spans="1:3">
      <c r="A1" s="36" t="s">
        <v>728</v>
      </c>
    </row>
    <row r="3" spans="1:3">
      <c r="A3" s="37" t="s">
        <v>495</v>
      </c>
    </row>
    <row r="4" spans="1:3">
      <c r="A4" s="1">
        <v>14</v>
      </c>
      <c r="B4" t="s">
        <v>493</v>
      </c>
      <c r="C4" s="1" t="s">
        <v>494</v>
      </c>
    </row>
    <row r="5" spans="1:3">
      <c r="A5" s="1">
        <v>19</v>
      </c>
      <c r="B5" t="s">
        <v>67</v>
      </c>
      <c r="C5" s="1" t="s">
        <v>494</v>
      </c>
    </row>
    <row r="6" spans="1:3">
      <c r="A6" s="37" t="s">
        <v>496</v>
      </c>
    </row>
    <row r="7" spans="1:3">
      <c r="A7" s="21" t="s">
        <v>1</v>
      </c>
      <c r="B7" t="s">
        <v>497</v>
      </c>
    </row>
    <row r="8" spans="1:3">
      <c r="A8" s="21" t="s">
        <v>1</v>
      </c>
      <c r="B8" t="s">
        <v>498</v>
      </c>
    </row>
    <row r="9" spans="1:3">
      <c r="A9" s="21" t="s">
        <v>1</v>
      </c>
      <c r="B9" t="s">
        <v>268</v>
      </c>
    </row>
    <row r="10" spans="1:3">
      <c r="A10" s="21" t="s">
        <v>1</v>
      </c>
      <c r="B10" t="s">
        <v>267</v>
      </c>
    </row>
    <row r="11" spans="1:3" ht="90">
      <c r="A11" s="1" t="s">
        <v>727</v>
      </c>
      <c r="B11" s="17" t="s">
        <v>500</v>
      </c>
    </row>
  </sheetData>
  <sheetProtection password="CC5B" sheet="1" objects="1" scenarios="1"/>
  <pageMargins left="0.7" right="0.7" top="0.78740157499999996" bottom="0.78740157499999996" header="0.3" footer="0.3"/>
  <extLst>
    <ext xmlns:mx="http://schemas.microsoft.com/office/mac/excel/2008/main" uri="{64002731-A6B0-56B0-2670-7721B7C09600}">
      <mx:PLV Mode="0" OnePage="0" WScale="0"/>
    </ext>
  </extLst>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0/09/xmldsig#sha1"/>
      <DigestValue>LBwvofUzfsEP9tqekXSNJ+LHhkE=</DigestValue>
    </Reference>
    <Reference URI="#idOfficeObject" Type="http://www.w3.org/2000/09/xmldsig#Object">
      <DigestMethod Algorithm="http://www.w3.org/2000/09/xmldsig#sha1"/>
      <DigestValue>h41vs50BEK8DhEtI+T2xzDLmeEQ=</DigestValue>
    </Reference>
    <Reference URI="#idValidSigLnImg" Type="http://www.w3.org/2000/09/xmldsig#Object">
      <DigestMethod Algorithm="http://www.w3.org/2000/09/xmldsig#sha1"/>
      <DigestValue>Opwn2H3N8rc7iKx2oqSXPHeYWU8=</DigestValue>
    </Reference>
    <Reference URI="#idInvalidSigLnImg" Type="http://www.w3.org/2000/09/xmldsig#Object">
      <DigestMethod Algorithm="http://www.w3.org/2000/09/xmldsig#sha1"/>
      <DigestValue>P3lZJKyUu3pxfYNGG0VK57VBEhw=</DigestValue>
    </Reference>
  </SignedInfo>
  <SignatureValue>
    nT1rCERgWHVYvLv5t0xFsgsqNMoq82a9ozqM2sUYpCsKMKG/HNs5yEFPPSYLk2rzOMEdWOFk
    4bie1TlhYbGsUu4CFrwuukkqPuBhRezMcg28Ho08WNFhCK3qjtwF7E/VrbHl243oIcaroAcV
    IUMcih7vvSCDBjVZv7hMl89Zy0ARWu/1LvyuZcRqGM4eRyw9fEAgOU8LZB1PE8v7I0FSNZln
    soXhdrymSeuiENKznBQ1LYDtSk8991akGDkkQ3e9feBTPVkuTieoLnxRP2FbiE02lADePiKe
    86MyELQg0yAFk1tz7C1MUL/babaf++j18j5qpK0SDk/v5ZvO7dHfNQ==
  </SignatureValue>
  <KeyInfo>
    <KeyValue>
      <RSAKeyValue>
        <Modulus>
            sOrHjaQb7f07MW7QkIJCo10uoEcKdcWEM08lZCynvDAXU3TJCEaLxRbg0tn9HyHqWOLO6W2Q
            +e9LoTYzVQ24q7qqR4M2MjXQt1p/nVRfaoBuDHzLqymyu2UPSWLB2Ah00TQZ+AJacAuXP05A
            Krmou5sCYlyomfl6uU7Rs3k7uOaSgGVAScwLVYU9LLPiijU2vq6E8bT9V/yzeWHzQJ1lLqRd
            siE8PYNgHQcnSQ/c4t0nnAFiVqoNwM+Hp3qiCXXMaGVRgqj9KNdG2fEWbVw5DROtoUcGExFH
            /epMyKv6Y3TPmAZNr/l/g/u2xSJdPOQPE2dK3BlwjDiQCKgbHXtJow==
          </Modulus>
        <Exponent>AQAB</Exponent>
      </RSAKeyValue>
    </KeyValue>
    <X509Data>
      <X509Certificate>
          MIIFkTCCBHmgAwIBAgIDCOA7MA0GCSqGSIb3DQEBCwUAMFwxCzAJBgNVBAYTAkNaMSwwKgYD
          VQQKDCPEjGVza8OhIHBvxaF0YSwgcy5wLiBbScSMIDQ3MTE0OTgzXTEfMB0GA1UEAxMWUG9z
          dFNpZ251bSBQdWJsaWMgQ0EgMjAeFw0xMjA4MjAwNzA5MDFaFw0xMzA4MjAwNzA5MDFaMIGL
          MQswCQYDVQQGEwJDWjE/MD0GA1UECgw2Q2VudHJ1bSBldnJvcHNrw6lobyBwcm9qZWt0b3bD
          oW7DrSBhLnMuIFtJxIwgMjc1Mjk1NzZdMQowCAYDVQQLEwE1MR0wGwYDVQQDDBRJbmcuIEpp
          xZnDrSBWxI1lbGnFoTEQMA4GA1UEBRMHUDMyMzUyNzCCASIwDQYJKoZIhvcNAQEBBQADggEP
          ADCCAQoCggEBALDqx42kG+39OzFu0JCCQqNdLqBHCnXFhDNPJWQsp7wwF1N0yQhGi8UW4NLZ
          /R8h6ljizultkPnvS6E2M1UNuKu6qkeDNjI10Ldaf51UX2qAbgx8y6spsrtlD0liwdgIdNE0
          GfgCWnALlz9OQCq5qLubAmJcqJn5erlO0bN5O7jmkoBlQEnMC1WFPSyz4oo1Nr6uhPG0/Vf8
          s3lh80CdZS6kXbIhPD2DYB0HJ0kP3OLdJ5wBYlaqDcDPh6d6ogl1zGhlUYKo/SjXRtnxFm1c
          OQ0TraFHBhMRR/3qTMir+mN0z5gGTa/5f4P7tsUiXTzkDxNnStwZcIw4kAioGx17SaMCAwEA
          AaOCAiowggImMCcGA1UdEQQgMB6BEXZjZWxpc0BjZXAtcnJhLmN6oAkGA1UEDaACEwAwPgYD
          VR0gBDcwNTAzBglngQYBAgEHgVIwJjAkBggrBgEFBQcCARYYaHR0cDovL3d3dy5wb3N0c2ln
          bnVtLmN6MIG/BggrBgEFBQcBAQSBsjCBrzA4BggrBgEFBQcwAoYsaHR0cDovL3d3dy5wb3N0
          c2lnbnVtLmN6L2NydC9wc3B1YmxpY2NhMi5jcnQwOQYIKwYBBQUHMAKGLWh0dHA6Ly93d3cy
          LnBvc3RzaWdudW0uY3ovY3J0L3BzcHVibGljY2EyLmNydDA4BggrBgEFBQcwAoYsaHR0cDov
          L3Bvc3RzaWdudW0udHRjLmN6L2NydC9wc3B1YmxpY2NhMi5jcnQwDgYDVR0PAQH/BAQDAgXg
          MB8GA1UdIwQYMBaAFEjvPtTqiYmj6eI/2++MQrEK+MjRMIGoBgNVHR8EgaAwgZ0wMqAwoC6G
          LGh0dHA6Ly93d3cucG9zdHNpZ251bS5jei9jcmwvcHNwdWJsaWNjYTIuY3JsMDOgMaAvhi1o
          dHRwOi8vd3d3Mi5wb3N0c2lnbnVtLmN6L2NybC9wc3B1YmxpY2NhMi5jcmwwMqAwoC6GLGh0
          dHA6Ly9wb3N0c2lnbnVtLnR0Yy5jei9jcmwvcHNwdWJsaWNjYTIuY3JsMB0GA1UdDgQWBBSl
          5DWM2mPs1XegwiJH+ZkgaVVBCTANBgkqhkiG9w0BAQsFAAOCAQEAQOaUZEYQr1Akdmzw6z7/
          64ZkrpC/ql8Wk9mOWj47ws1Ao5ugVuS2HrN6133w3ChGugBVUYE5nYxdT0t35QYPMfddS0t2
          h+h2tYvO0ZYSPhzt95I0Q0/S8XAXzyybQ3VnyhqhoFUFAZYYkjaRB7kymdqqfqHAklFbr1oe
          XR9WMP0WiX4HDOk9Z8KIIL/jpbmJDqRJjwpMJl4iF5gw0uyQjqLc2hZkHSd+p7YAljHQFdOT
          A60j25sUOH8wPjoQmLzhuDDhjuEj/T/BpzSkvPbRLWouRHai3U4DIRUweGWlThC99Rdak/m5
          k1JLOe5A5mA+mwnUl7OtPX+mPtAYojOCbQ==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D6zUyDIto143vgOostt4uyF8v3A=</DigestValue>
      </Reference>
      <Reference URI="/xl/comments1.xml?ContentType=application/vnd.openxmlformats-officedocument.spreadsheetml.comments+xml">
        <DigestMethod Algorithm="http://www.w3.org/2000/09/xmldsig#sha1"/>
        <DigestValue>k4sRlyS8kZGMsh43Bg8c1wmy8gM=</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6bWskXmK0SFlsRZ54tD/hzQzjWg=</DigestValue>
      </Reference>
      <Reference URI="/xl/drawings/_rels/drawing2.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Z7ILdvaHNGq0sLwUPpAK+2U2wG8=</DigestValue>
      </Reference>
      <Reference URI="/xl/drawings/_rels/drawing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WqdrrDsZMOEVzW5xmYd/uNt50KU=</DigestValue>
      </Reference>
      <Reference URI="/xl/drawings/_rels/drawing4.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28"/>
            <mdssi:RelationshipReference SourceId="rId10"/>
            <mdssi:RelationshipReference SourceId="rId19"/>
            <mdssi:RelationshipReference SourceId="rId4"/>
            <mdssi:RelationshipReference SourceId="rId9"/>
            <mdssi:RelationshipReference SourceId="rId14"/>
            <mdssi:RelationshipReference SourceId="rId22"/>
            <mdssi:RelationshipReference SourceId="rId27"/>
          </Transform>
          <Transform Algorithm="http://www.w3.org/TR/2001/REC-xml-c14n-20010315"/>
        </Transforms>
        <DigestMethod Algorithm="http://www.w3.org/2000/09/xmldsig#sha1"/>
        <DigestValue>+dSEKM+EascENqsJudXPIFFO4ro=</DigestValue>
      </Reference>
      <Reference URI="/xl/drawings/_rels/drawing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IGnh4XbdyIFcpa4iLxdYTqcQWNQ=</DigestValue>
      </Reference>
      <Reference URI="/xl/drawings/_rels/drawing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dNPkDPJ6uMMzosSJZa5gaKIm+Qo=</DigestValue>
      </Reference>
      <Reference URI="/xl/drawings/_rels/drawing7.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5"/>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GWujRSfvNfXXWBi4C3YcieL2tBo=</DigestValue>
      </Reference>
      <Reference URI="/xl/drawings/_rels/drawing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9uhoUnLtXnYVYjRbAnF65T9rEys=</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byzxFECd8Qh7Iwl6wjfid0pc8qk=</DigestValue>
      </Reference>
      <Reference URI="/xl/drawings/drawing2.xml?ContentType=application/vnd.openxmlformats-officedocument.drawing+xml">
        <DigestMethod Algorithm="http://www.w3.org/2000/09/xmldsig#sha1"/>
        <DigestValue>Jgf0/K92/O1aRSPZTptYALOWrsI=</DigestValue>
      </Reference>
      <Reference URI="/xl/drawings/drawing3.xml?ContentType=application/vnd.openxmlformats-officedocument.drawing+xml">
        <DigestMethod Algorithm="http://www.w3.org/2000/09/xmldsig#sha1"/>
        <DigestValue>4Te5C9Ynfuvv6m81vgITr9+JuqY=</DigestValue>
      </Reference>
      <Reference URI="/xl/drawings/drawing4.xml?ContentType=application/vnd.openxmlformats-officedocument.drawing+xml">
        <DigestMethod Algorithm="http://www.w3.org/2000/09/xmldsig#sha1"/>
        <DigestValue>kV656W8BuCMScUJxf82LRn97nYQ=</DigestValue>
      </Reference>
      <Reference URI="/xl/drawings/drawing5.xml?ContentType=application/vnd.openxmlformats-officedocument.drawing+xml">
        <DigestMethod Algorithm="http://www.w3.org/2000/09/xmldsig#sha1"/>
        <DigestValue>0OYrc9sz1USr1pJEKsTQtXoIrtE=</DigestValue>
      </Reference>
      <Reference URI="/xl/drawings/drawing6.xml?ContentType=application/vnd.openxmlformats-officedocument.drawing+xml">
        <DigestMethod Algorithm="http://www.w3.org/2000/09/xmldsig#sha1"/>
        <DigestValue>laEukTxEHFha7F46fgtoyZddbqs=</DigestValue>
      </Reference>
      <Reference URI="/xl/drawings/drawing7.xml?ContentType=application/vnd.openxmlformats-officedocument.drawing+xml">
        <DigestMethod Algorithm="http://www.w3.org/2000/09/xmldsig#sha1"/>
        <DigestValue>SsIJHH1QPr3ns9IRONaxk0UjjEc=</DigestValue>
      </Reference>
      <Reference URI="/xl/drawings/drawing8.xml?ContentType=application/vnd.openxmlformats-officedocument.drawing+xml">
        <DigestMethod Algorithm="http://www.w3.org/2000/09/xmldsig#sha1"/>
        <DigestValue>/15R8nzmZcirJzVzErA3Ql9/794=</DigestValue>
      </Reference>
      <Reference URI="/xl/drawings/vmlDrawing1.vml?ContentType=application/vnd.openxmlformats-officedocument.vmlDrawing">
        <DigestMethod Algorithm="http://www.w3.org/2000/09/xmldsig#sha1"/>
        <DigestValue>/O98I3hmtQUPIq2SmDhVh9VSYYU=</DigestValue>
      </Reference>
      <Reference URI="/xl/drawings/vmlDrawing2.vml?ContentType=application/vnd.openxmlformats-officedocument.vmlDrawing">
        <DigestMethod Algorithm="http://www.w3.org/2000/09/xmldsig#sha1"/>
        <DigestValue>AYcp/Yy1u0H4Sd091wrgG5mYkUA=</DigestValue>
      </Reference>
      <Reference URI="/xl/media/image1.emf?ContentType=image/x-emf">
        <DigestMethod Algorithm="http://www.w3.org/2000/09/xmldsig#sha1"/>
        <DigestValue>MP/wxQR2w3EOyvh5k5IiK4l/178=</DigestValue>
      </Reference>
      <Reference URI="/xl/media/image10.jpeg?ContentType=image/jpeg">
        <DigestMethod Algorithm="http://www.w3.org/2000/09/xmldsig#sha1"/>
        <DigestValue>NAN/Yc4RdQAl2LQStQzBrud3weg=</DigestValue>
      </Reference>
      <Reference URI="/xl/media/image11.jpeg?ContentType=image/jpeg">
        <DigestMethod Algorithm="http://www.w3.org/2000/09/xmldsig#sha1"/>
        <DigestValue>mxxc9alD/8La9sLlQOwyRNE0jZ0=</DigestValue>
      </Reference>
      <Reference URI="/xl/media/image12.jpeg?ContentType=image/jpeg">
        <DigestMethod Algorithm="http://www.w3.org/2000/09/xmldsig#sha1"/>
        <DigestValue>BPpywpi/vaHjG/ALvzN8ySWajU4=</DigestValue>
      </Reference>
      <Reference URI="/xl/media/image13.jpeg?ContentType=image/jpeg">
        <DigestMethod Algorithm="http://www.w3.org/2000/09/xmldsig#sha1"/>
        <DigestValue>T0JQvc14HA4ZmjqApK+jSMlpvJk=</DigestValue>
      </Reference>
      <Reference URI="/xl/media/image14.jpeg?ContentType=image/jpeg">
        <DigestMethod Algorithm="http://www.w3.org/2000/09/xmldsig#sha1"/>
        <DigestValue>bG3le/Y8S3OKAuIr1ckfZI+fJXY=</DigestValue>
      </Reference>
      <Reference URI="/xl/media/image15.jpeg?ContentType=image/jpeg">
        <DigestMethod Algorithm="http://www.w3.org/2000/09/xmldsig#sha1"/>
        <DigestValue>cDur36lLD04PnNBOmm7HAVBss0s=</DigestValue>
      </Reference>
      <Reference URI="/xl/media/image16.jpeg?ContentType=image/jpeg">
        <DigestMethod Algorithm="http://www.w3.org/2000/09/xmldsig#sha1"/>
        <DigestValue>/8W4hgnlg7icX1ZktDcP0xpkTF0=</DigestValue>
      </Reference>
      <Reference URI="/xl/media/image17.jpeg?ContentType=image/jpeg">
        <DigestMethod Algorithm="http://www.w3.org/2000/09/xmldsig#sha1"/>
        <DigestValue>GcpIvvY+RR70ksNP5cul0W3P8OA=</DigestValue>
      </Reference>
      <Reference URI="/xl/media/image18.jpeg?ContentType=image/jpeg">
        <DigestMethod Algorithm="http://www.w3.org/2000/09/xmldsig#sha1"/>
        <DigestValue>AxD+c6MROXx0x9bHax/GfiiXzyQ=</DigestValue>
      </Reference>
      <Reference URI="/xl/media/image19.jpeg?ContentType=image/jpeg">
        <DigestMethod Algorithm="http://www.w3.org/2000/09/xmldsig#sha1"/>
        <DigestValue>WBloSu60Z9qO/oj6B0rYWKHmKV0=</DigestValue>
      </Reference>
      <Reference URI="/xl/media/image2.jpeg?ContentType=image/jpeg">
        <DigestMethod Algorithm="http://www.w3.org/2000/09/xmldsig#sha1"/>
        <DigestValue>i/C8yff3zhTc8GGKEtJ4+HFvr98=</DigestValue>
      </Reference>
      <Reference URI="/xl/media/image20.jpeg?ContentType=image/jpeg">
        <DigestMethod Algorithm="http://www.w3.org/2000/09/xmldsig#sha1"/>
        <DigestValue>Dnb7sYrq4PqBEg95nNuua/YgU60=</DigestValue>
      </Reference>
      <Reference URI="/xl/media/image21.jpeg?ContentType=image/jpeg">
        <DigestMethod Algorithm="http://www.w3.org/2000/09/xmldsig#sha1"/>
        <DigestValue>ohIbf9A4gkAwcaQjAXrbSTma6ik=</DigestValue>
      </Reference>
      <Reference URI="/xl/media/image22.jpeg?ContentType=image/jpeg">
        <DigestMethod Algorithm="http://www.w3.org/2000/09/xmldsig#sha1"/>
        <DigestValue>Ut3cj1YI3kcBHZ+IFmbI59YtglY=</DigestValue>
      </Reference>
      <Reference URI="/xl/media/image23.jpeg?ContentType=image/jpeg">
        <DigestMethod Algorithm="http://www.w3.org/2000/09/xmldsig#sha1"/>
        <DigestValue>hNgCg7h2jbB0UDPGbXogeLLDXHg=</DigestValue>
      </Reference>
      <Reference URI="/xl/media/image24.jpeg?ContentType=image/jpeg">
        <DigestMethod Algorithm="http://www.w3.org/2000/09/xmldsig#sha1"/>
        <DigestValue>IYrYQyB+VwiMv7dM93wz3W/6JZc=</DigestValue>
      </Reference>
      <Reference URI="/xl/media/image25.jpeg?ContentType=image/jpeg">
        <DigestMethod Algorithm="http://www.w3.org/2000/09/xmldsig#sha1"/>
        <DigestValue>zzi8VYQ9wZAhXmUc0fZoREJqaGU=</DigestValue>
      </Reference>
      <Reference URI="/xl/media/image26.jpeg?ContentType=image/jpeg">
        <DigestMethod Algorithm="http://www.w3.org/2000/09/xmldsig#sha1"/>
        <DigestValue>LUrUzuzqbwTbhIwFQyorpwpEDEY=</DigestValue>
      </Reference>
      <Reference URI="/xl/media/image27.jpeg?ContentType=image/jpeg">
        <DigestMethod Algorithm="http://www.w3.org/2000/09/xmldsig#sha1"/>
        <DigestValue>vbE1uYNy2QS/FaLXTjIYP89T5t8=</DigestValue>
      </Reference>
      <Reference URI="/xl/media/image28.jpeg?ContentType=image/jpeg">
        <DigestMethod Algorithm="http://www.w3.org/2000/09/xmldsig#sha1"/>
        <DigestValue>KgwUOp75Fr15FFOKXccEjA32zJE=</DigestValue>
      </Reference>
      <Reference URI="/xl/media/image29.jpeg?ContentType=image/jpeg">
        <DigestMethod Algorithm="http://www.w3.org/2000/09/xmldsig#sha1"/>
        <DigestValue>KqgeK2xYn9aO4ri0ZFY13vUM4/U=</DigestValue>
      </Reference>
      <Reference URI="/xl/media/image3.jpeg?ContentType=image/jpeg">
        <DigestMethod Algorithm="http://www.w3.org/2000/09/xmldsig#sha1"/>
        <DigestValue>AGHxRbwsKcCSXwRhumJFkUoU3JI=</DigestValue>
      </Reference>
      <Reference URI="/xl/media/image30.jpeg?ContentType=image/jpeg">
        <DigestMethod Algorithm="http://www.w3.org/2000/09/xmldsig#sha1"/>
        <DigestValue>C9iTgoar+WvZ/aPhHnbmzYmsXPw=</DigestValue>
      </Reference>
      <Reference URI="/xl/media/image31.png?ContentType=image/png">
        <DigestMethod Algorithm="http://www.w3.org/2000/09/xmldsig#sha1"/>
        <DigestValue>4+RGBMAPixMuYy5CH7SJLzqGV+o=</DigestValue>
      </Reference>
      <Reference URI="/xl/media/image32.png?ContentType=image/png">
        <DigestMethod Algorithm="http://www.w3.org/2000/09/xmldsig#sha1"/>
        <DigestValue>sOzlnr2sdfWUPXIC254XFXtbW/k=</DigestValue>
      </Reference>
      <Reference URI="/xl/media/image33.jpeg?ContentType=image/jpeg">
        <DigestMethod Algorithm="http://www.w3.org/2000/09/xmldsig#sha1"/>
        <DigestValue>f+fuldrLLdS42crBgGXsSJVWJkk=</DigestValue>
      </Reference>
      <Reference URI="/xl/media/image34.jpeg?ContentType=image/jpeg">
        <DigestMethod Algorithm="http://www.w3.org/2000/09/xmldsig#sha1"/>
        <DigestValue>l9Pw4ZtvYw7n07OA21gmPQnSDyI=</DigestValue>
      </Reference>
      <Reference URI="/xl/media/image35.jpeg?ContentType=image/jpeg">
        <DigestMethod Algorithm="http://www.w3.org/2000/09/xmldsig#sha1"/>
        <DigestValue>KU9gE12DVd4Ir+QNQKpkpoivJ4k=</DigestValue>
      </Reference>
      <Reference URI="/xl/media/image36.jpeg?ContentType=image/jpeg">
        <DigestMethod Algorithm="http://www.w3.org/2000/09/xmldsig#sha1"/>
        <DigestValue>YwLA2o0fOX0SuCW4uj3MQVMl3IQ=</DigestValue>
      </Reference>
      <Reference URI="/xl/media/image37.jpeg?ContentType=image/jpeg">
        <DigestMethod Algorithm="http://www.w3.org/2000/09/xmldsig#sha1"/>
        <DigestValue>Awe4nq0BXdrZauecC9CcaYe+jEc=</DigestValue>
      </Reference>
      <Reference URI="/xl/media/image38.jpeg?ContentType=image/jpeg">
        <DigestMethod Algorithm="http://www.w3.org/2000/09/xmldsig#sha1"/>
        <DigestValue>ZscBkxAyMULvg+q+QcocvmU6zJg=</DigestValue>
      </Reference>
      <Reference URI="/xl/media/image39.jpeg?ContentType=image/jpeg">
        <DigestMethod Algorithm="http://www.w3.org/2000/09/xmldsig#sha1"/>
        <DigestValue>hcv3WYh8setWwMt4Tz4/+TRAvqU=</DigestValue>
      </Reference>
      <Reference URI="/xl/media/image4.jpeg?ContentType=image/jpeg">
        <DigestMethod Algorithm="http://www.w3.org/2000/09/xmldsig#sha1"/>
        <DigestValue>8qHHSF/lhdHxv6hiwNeqal/qEqw=</DigestValue>
      </Reference>
      <Reference URI="/xl/media/image40.jpeg?ContentType=image/jpeg">
        <DigestMethod Algorithm="http://www.w3.org/2000/09/xmldsig#sha1"/>
        <DigestValue>xj8udxt3ABeRitUav8qyF/Zo/Xo=</DigestValue>
      </Reference>
      <Reference URI="/xl/media/image41.jpeg?ContentType=image/jpeg">
        <DigestMethod Algorithm="http://www.w3.org/2000/09/xmldsig#sha1"/>
        <DigestValue>Oisol0m6Ln89qNtdGSchRk+KxJE=</DigestValue>
      </Reference>
      <Reference URI="/xl/media/image42.jpeg?ContentType=image/jpeg">
        <DigestMethod Algorithm="http://www.w3.org/2000/09/xmldsig#sha1"/>
        <DigestValue>+52Bay2m81ufM/HBjLecT2KqnQA=</DigestValue>
      </Reference>
      <Reference URI="/xl/media/image43.emf?ContentType=image/x-emf">
        <DigestMethod Algorithm="http://www.w3.org/2000/09/xmldsig#sha1"/>
        <DigestValue>gc6bhflueTCXVcdzDmYi33o7LPs=</DigestValue>
      </Reference>
      <Reference URI="/xl/media/image44.emf?ContentType=image/x-emf">
        <DigestMethod Algorithm="http://www.w3.org/2000/09/xmldsig#sha1"/>
        <DigestValue>/7C0kc3UYY433wAUDZaKEMRzYYg=</DigestValue>
      </Reference>
      <Reference URI="/xl/media/image45.emf?ContentType=image/x-emf">
        <DigestMethod Algorithm="http://www.w3.org/2000/09/xmldsig#sha1"/>
        <DigestValue>9PZlHcb0dwWD/mW7SQm1UB8fjKk=</DigestValue>
      </Reference>
      <Reference URI="/xl/media/image46.jpeg?ContentType=image/jpeg">
        <DigestMethod Algorithm="http://www.w3.org/2000/09/xmldsig#sha1"/>
        <DigestValue>1iDGnJyvLGJ6b+eSA2iT162truk=</DigestValue>
      </Reference>
      <Reference URI="/xl/media/image47.jpeg?ContentType=image/jpeg">
        <DigestMethod Algorithm="http://www.w3.org/2000/09/xmldsig#sha1"/>
        <DigestValue>x6iIpSMkZCyCW3qgE4eVvUkUBU4=</DigestValue>
      </Reference>
      <Reference URI="/xl/media/image48.jpeg?ContentType=image/jpeg">
        <DigestMethod Algorithm="http://www.w3.org/2000/09/xmldsig#sha1"/>
        <DigestValue>8JFFdQoFuQ0Qgm1V8zDr8cL6T6M=</DigestValue>
      </Reference>
      <Reference URI="/xl/media/image49.emf?ContentType=image/x-emf">
        <DigestMethod Algorithm="http://www.w3.org/2000/09/xmldsig#sha1"/>
        <DigestValue>AIdjtAWJq6QAYqo35NQlw2cC3do=</DigestValue>
      </Reference>
      <Reference URI="/xl/media/image5.jpeg?ContentType=image/jpeg">
        <DigestMethod Algorithm="http://www.w3.org/2000/09/xmldsig#sha1"/>
        <DigestValue>FS+1W329xmlRkXNDZKCTzgHQfSA=</DigestValue>
      </Reference>
      <Reference URI="/xl/media/image50.emf?ContentType=image/x-emf">
        <DigestMethod Algorithm="http://www.w3.org/2000/09/xmldsig#sha1"/>
        <DigestValue>jUkWv1BRX+mj0tnVC8Wiz5ARnGc=</DigestValue>
      </Reference>
      <Reference URI="/xl/media/image51.emf?ContentType=image/x-emf">
        <DigestMethod Algorithm="http://www.w3.org/2000/09/xmldsig#sha1"/>
        <DigestValue>Qi0ziJAYeh0NUiHFpuG37kvr3UU=</DigestValue>
      </Reference>
      <Reference URI="/xl/media/image52.jpeg?ContentType=image/jpeg">
        <DigestMethod Algorithm="http://www.w3.org/2000/09/xmldsig#sha1"/>
        <DigestValue>DhA2JiqMueDKTuIKg+JmpfQI6cw=</DigestValue>
      </Reference>
      <Reference URI="/xl/media/image53.jpeg?ContentType=image/jpeg">
        <DigestMethod Algorithm="http://www.w3.org/2000/09/xmldsig#sha1"/>
        <DigestValue>mULueBTbtVwGR3SksiLj0HwEVBY=</DigestValue>
      </Reference>
      <Reference URI="/xl/media/image54.jpeg?ContentType=image/jpeg">
        <DigestMethod Algorithm="http://www.w3.org/2000/09/xmldsig#sha1"/>
        <DigestValue>lr178s+KL0l1sfwCWwsKwXMCKIM=</DigestValue>
      </Reference>
      <Reference URI="/xl/media/image55.jpeg?ContentType=image/jpeg">
        <DigestMethod Algorithm="http://www.w3.org/2000/09/xmldsig#sha1"/>
        <DigestValue>Un00nMfqDdqwtV2uwJICR+44KnM=</DigestValue>
      </Reference>
      <Reference URI="/xl/media/image56.jpeg?ContentType=image/jpeg">
        <DigestMethod Algorithm="http://www.w3.org/2000/09/xmldsig#sha1"/>
        <DigestValue>jbpLapQXVDyKsu+dHMZZimLEt0g=</DigestValue>
      </Reference>
      <Reference URI="/xl/media/image57.jpeg?ContentType=image/jpeg">
        <DigestMethod Algorithm="http://www.w3.org/2000/09/xmldsig#sha1"/>
        <DigestValue>Bf4N2Ep7iwM/cA2jsiSIrL0gE1M=</DigestValue>
      </Reference>
      <Reference URI="/xl/media/image58.jpeg?ContentType=image/jpeg">
        <DigestMethod Algorithm="http://www.w3.org/2000/09/xmldsig#sha1"/>
        <DigestValue>FDj20q+JOE2DnYXqQCbJxVED0t0=</DigestValue>
      </Reference>
      <Reference URI="/xl/media/image59.jpeg?ContentType=image/jpeg">
        <DigestMethod Algorithm="http://www.w3.org/2000/09/xmldsig#sha1"/>
        <DigestValue>R3hXZ6dyntYWD8Q5kiHy12Cu94k=</DigestValue>
      </Reference>
      <Reference URI="/xl/media/image6.jpeg?ContentType=image/jpeg">
        <DigestMethod Algorithm="http://www.w3.org/2000/09/xmldsig#sha1"/>
        <DigestValue>xYvF1Lq8Z1tjQ66tNcdCkNoZwjs=</DigestValue>
      </Reference>
      <Reference URI="/xl/media/image60.jpeg?ContentType=image/jpeg">
        <DigestMethod Algorithm="http://www.w3.org/2000/09/xmldsig#sha1"/>
        <DigestValue>418knJwSmMfGMkgj4b8kVVY17t8=</DigestValue>
      </Reference>
      <Reference URI="/xl/media/image61.jpeg?ContentType=image/jpeg">
        <DigestMethod Algorithm="http://www.w3.org/2000/09/xmldsig#sha1"/>
        <DigestValue>KBqqGvJ9HDNRP4OHxAbfMnpsU10=</DigestValue>
      </Reference>
      <Reference URI="/xl/media/image62.jpeg?ContentType=image/jpeg">
        <DigestMethod Algorithm="http://www.w3.org/2000/09/xmldsig#sha1"/>
        <DigestValue>IZPgCr96wgc+Zy+f5k/PcVqbQKk=</DigestValue>
      </Reference>
      <Reference URI="/xl/media/image63.jpeg?ContentType=image/jpeg">
        <DigestMethod Algorithm="http://www.w3.org/2000/09/xmldsig#sha1"/>
        <DigestValue>lUoENfzSZ2dhhVGCiP0E1oDU7UA=</DigestValue>
      </Reference>
      <Reference URI="/xl/media/image64.jpeg?ContentType=image/jpeg">
        <DigestMethod Algorithm="http://www.w3.org/2000/09/xmldsig#sha1"/>
        <DigestValue>6h/5W7E/t1nJg//oBKiEMZG1Bhg=</DigestValue>
      </Reference>
      <Reference URI="/xl/media/image65.jpeg?ContentType=image/jpeg">
        <DigestMethod Algorithm="http://www.w3.org/2000/09/xmldsig#sha1"/>
        <DigestValue>oxEbhM4P+2WcJ9/Zf1pF+FjVeT8=</DigestValue>
      </Reference>
      <Reference URI="/xl/media/image66.jpeg?ContentType=image/jpeg">
        <DigestMethod Algorithm="http://www.w3.org/2000/09/xmldsig#sha1"/>
        <DigestValue>+jp99wRVHhaRYWtaaxC6xnq+WDw=</DigestValue>
      </Reference>
      <Reference URI="/xl/media/image67.jpeg?ContentType=image/jpeg">
        <DigestMethod Algorithm="http://www.w3.org/2000/09/xmldsig#sha1"/>
        <DigestValue>NZMSo5lczeFV1sSs9Qtsq1wC/Ds=</DigestValue>
      </Reference>
      <Reference URI="/xl/media/image68.jpeg?ContentType=image/jpeg">
        <DigestMethod Algorithm="http://www.w3.org/2000/09/xmldsig#sha1"/>
        <DigestValue>+k7bTxt+Kx1ytngEGDRvuZR8VR0=</DigestValue>
      </Reference>
      <Reference URI="/xl/media/image69.jpeg?ContentType=image/jpeg">
        <DigestMethod Algorithm="http://www.w3.org/2000/09/xmldsig#sha1"/>
        <DigestValue>Se6stEcJSEI3L6sarbViq/sCDhk=</DigestValue>
      </Reference>
      <Reference URI="/xl/media/image7.jpeg?ContentType=image/jpeg">
        <DigestMethod Algorithm="http://www.w3.org/2000/09/xmldsig#sha1"/>
        <DigestValue>cCfgQBSnrWIL2Stu1WWmYdhSSmI=</DigestValue>
      </Reference>
      <Reference URI="/xl/media/image70.png?ContentType=image/png">
        <DigestMethod Algorithm="http://www.w3.org/2000/09/xmldsig#sha1"/>
        <DigestValue>DEKGo9e0TkaDhrCSsXi0cEsxs8g=</DigestValue>
      </Reference>
      <Reference URI="/xl/media/image71.png?ContentType=image/png">
        <DigestMethod Algorithm="http://www.w3.org/2000/09/xmldsig#sha1"/>
        <DigestValue>RqGg/FVdddP1inyhTaAM0Z8RHoI=</DigestValue>
      </Reference>
      <Reference URI="/xl/media/image72.jpeg?ContentType=image/jpeg">
        <DigestMethod Algorithm="http://www.w3.org/2000/09/xmldsig#sha1"/>
        <DigestValue>rsArq2v75I9NVGqWQXl9q68R20s=</DigestValue>
      </Reference>
      <Reference URI="/xl/media/image8.jpeg?ContentType=image/jpeg">
        <DigestMethod Algorithm="http://www.w3.org/2000/09/xmldsig#sha1"/>
        <DigestValue>coxBBMJfMv5YR9TiGToF61yUiH0=</DigestValue>
      </Reference>
      <Reference URI="/xl/media/image9.jpeg?ContentType=image/jpeg">
        <DigestMethod Algorithm="http://www.w3.org/2000/09/xmldsig#sha1"/>
        <DigestValue>wnGyJKJn321bnlBV81+VAENQfgg=</DigestValue>
      </Reference>
      <Reference URI="/xl/sharedStrings.xml?ContentType=application/vnd.openxmlformats-officedocument.spreadsheetml.sharedStrings+xml">
        <DigestMethod Algorithm="http://www.w3.org/2000/09/xmldsig#sha1"/>
        <DigestValue>7W6BrGp+o71mCZyPErEmu7eRKWQ=</DigestValue>
      </Reference>
      <Reference URI="/xl/styles.xml?ContentType=application/vnd.openxmlformats-officedocument.spreadsheetml.styles+xml">
        <DigestMethod Algorithm="http://www.w3.org/2000/09/xmldsig#sha1"/>
        <DigestValue>sPJCq7ylE+Pcyoya+UsDAGhewpY=</DigestValue>
      </Reference>
      <Reference URI="/xl/theme/theme1.xml?ContentType=application/vnd.openxmlformats-officedocument.theme+xml">
        <DigestMethod Algorithm="http://www.w3.org/2000/09/xmldsig#sha1"/>
        <DigestValue>7hi86z403xu1hFy/RBL0UABTZJ4=</DigestValue>
      </Reference>
      <Reference URI="/xl/workbook.xml?ContentType=application/vnd.openxmlformats-officedocument.spreadsheetml.sheet.main+xml">
        <DigestMethod Algorithm="http://www.w3.org/2000/09/xmldsig#sha1"/>
        <DigestValue>oJXXb559rWcYmFif2GhbyCg3rag=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7MhIpVCzeRcpMNMzOrYcZ8lZxB8=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rXn8PtQpEhElh8AuzFRx0ctOw8k=</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RnNEiOPqCUFwFESZzPGiPPO7OoM=</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qgY1fA+lg2Rx/FuBA3ZAkm5DA9g=</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nCsbzA0+jzHU3Fy3O5Cl+ouz5xU=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TrK121bzPuiPYt/DU4MFxXBixfk=</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xe1HTfm+2dOvb1qNtIuvV2y/VDw=</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aqo80APRE15X41rxDvib0ctLMf8=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IC++VC4bXicnXlX/Zj6Wupi7yCE=</DigestValue>
      </Reference>
      <Reference URI="/xl/worksheets/sheet1.xml?ContentType=application/vnd.openxmlformats-officedocument.spreadsheetml.worksheet+xml">
        <DigestMethod Algorithm="http://www.w3.org/2000/09/xmldsig#sha1"/>
        <DigestValue>Jf7MutmJn7PxDmV62sItxquEFfw=</DigestValue>
      </Reference>
      <Reference URI="/xl/worksheets/sheet10.xml?ContentType=application/vnd.openxmlformats-officedocument.spreadsheetml.worksheet+xml">
        <DigestMethod Algorithm="http://www.w3.org/2000/09/xmldsig#sha1"/>
        <DigestValue>QjKohMjRAYIvClMW5wevQQ4pyRY=</DigestValue>
      </Reference>
      <Reference URI="/xl/worksheets/sheet11.xml?ContentType=application/vnd.openxmlformats-officedocument.spreadsheetml.worksheet+xml">
        <DigestMethod Algorithm="http://www.w3.org/2000/09/xmldsig#sha1"/>
        <DigestValue>deI7dnK9BBgJhodQ11MRVRXDxgU=</DigestValue>
      </Reference>
      <Reference URI="/xl/worksheets/sheet12.xml?ContentType=application/vnd.openxmlformats-officedocument.spreadsheetml.worksheet+xml">
        <DigestMethod Algorithm="http://www.w3.org/2000/09/xmldsig#sha1"/>
        <DigestValue>W7NrH0wIl55bNBa5uuoFVcfxLQM=</DigestValue>
      </Reference>
      <Reference URI="/xl/worksheets/sheet13.xml?ContentType=application/vnd.openxmlformats-officedocument.spreadsheetml.worksheet+xml">
        <DigestMethod Algorithm="http://www.w3.org/2000/09/xmldsig#sha1"/>
        <DigestValue>Y4ysBBvwUySQQ7pDuc5g3WJUTIs=</DigestValue>
      </Reference>
      <Reference URI="/xl/worksheets/sheet2.xml?ContentType=application/vnd.openxmlformats-officedocument.spreadsheetml.worksheet+xml">
        <DigestMethod Algorithm="http://www.w3.org/2000/09/xmldsig#sha1"/>
        <DigestValue>QlXrKEstNRIJ0fBqVLN0T/N/BpM=</DigestValue>
      </Reference>
      <Reference URI="/xl/worksheets/sheet3.xml?ContentType=application/vnd.openxmlformats-officedocument.spreadsheetml.worksheet+xml">
        <DigestMethod Algorithm="http://www.w3.org/2000/09/xmldsig#sha1"/>
        <DigestValue>gBw9H30gwbAxzSQGAdqDQEoM1YI=</DigestValue>
      </Reference>
      <Reference URI="/xl/worksheets/sheet4.xml?ContentType=application/vnd.openxmlformats-officedocument.spreadsheetml.worksheet+xml">
        <DigestMethod Algorithm="http://www.w3.org/2000/09/xmldsig#sha1"/>
        <DigestValue>ONK3YIlMMxJoP0rnVl/CU3H2vfo=</DigestValue>
      </Reference>
      <Reference URI="/xl/worksheets/sheet5.xml?ContentType=application/vnd.openxmlformats-officedocument.spreadsheetml.worksheet+xml">
        <DigestMethod Algorithm="http://www.w3.org/2000/09/xmldsig#sha1"/>
        <DigestValue>8+h03s7tc2Fcpmqi/Si1AQ6/uSk=</DigestValue>
      </Reference>
      <Reference URI="/xl/worksheets/sheet6.xml?ContentType=application/vnd.openxmlformats-officedocument.spreadsheetml.worksheet+xml">
        <DigestMethod Algorithm="http://www.w3.org/2000/09/xmldsig#sha1"/>
        <DigestValue>7bddPrmT5CdARIB63aKNLZoaLzM=</DigestValue>
      </Reference>
      <Reference URI="/xl/worksheets/sheet7.xml?ContentType=application/vnd.openxmlformats-officedocument.spreadsheetml.worksheet+xml">
        <DigestMethod Algorithm="http://www.w3.org/2000/09/xmldsig#sha1"/>
        <DigestValue>kEQx80ZP1G0hx4Ko9GUMbiGtM0M=</DigestValue>
      </Reference>
      <Reference URI="/xl/worksheets/sheet8.xml?ContentType=application/vnd.openxmlformats-officedocument.spreadsheetml.worksheet+xml">
        <DigestMethod Algorithm="http://www.w3.org/2000/09/xmldsig#sha1"/>
        <DigestValue>80CSImiOtjNidWzfvHys5aiL/5M=</DigestValue>
      </Reference>
      <Reference URI="/xl/worksheets/sheet9.xml?ContentType=application/vnd.openxmlformats-officedocument.spreadsheetml.worksheet+xml">
        <DigestMethod Algorithm="http://www.w3.org/2000/09/xmldsig#sha1"/>
        <DigestValue>Sy9iiA7yjYThhMfhQ2UYk4NjuH8=</DigestValue>
      </Reference>
    </Manifest>
    <SignatureProperties>
      <SignatureProperty Id="idSignatureTime" Target="#idPackageSignature">
        <mdssi:SignatureTime>
          <mdssi:Format>YYYY-MM-DDThh:mm:ssTZD</mdssi:Format>
          <mdssi:Value>2013-02-13T15:47:36Z</mdssi:Value>
        </mdssi:SignatureTime>
      </SignatureProperty>
    </SignatureProperties>
  </Object>
  <Object Id="idOfficeObject">
    <SignatureProperties>
      <SignatureProperty Id="idOfficeV1Details" Target="#idPackageSignature">
        <SignatureInfoV1 xmlns="http://schemas.microsoft.com/office/2006/digsig">
          <SetupID>{3F45AC82-6337-4FA1-BBAA-D9543239A861}</SetupID>
          <SignatureText/>
          <SignatureImage>AQAAAGwAAAAAAAAAAAAAAI4AAAA8AAAAAAAAAAAAAACjCgAAiQQAACBFTUYAAAEATNUBAA8AAAABAAAAAAAAAAAAAAAAAAAAkAYAABoEAABAAQAAyAAAAAAAAAAAAAAAAAAAAADiBABADQMARgAAACwAAAAgAAAARU1GKwFAAQAcAAAAEAAAAAIQwNsBAAAAYAAAAGAAAABGAAAACLEAAPywAABFTUYrIkAEAAwAAAAAAAAAHkAJAAwAAAAAAAAAJEABAAwAAAAAAAAAMEACABAAAAAEAAAAAACAPyFABwAMAAAAAAAAAAhAAAVUsAAASLAAAAIQwNsBAAAAAAAAAAAAAAAAAAAAAAAAAAEAAACJUE5HDQoaCgAAAA1JSERSAAABKQAAAH8IBgAAALM5NNwAAAABc1JHQgCuzhzpAAAACXBIWXMAAB7CAAAewgFu0HU+AAAAGXRFWHRTb2Z0d2FyZQBNaWNyb3NvZnQgT2ZmaWNlf+01cQAAr6pJREFUeF7tfQVgVdfS9cTdSCAECO7uDsWlaJV6aaHupS6vrtSNulGlRo0q7u4uIThxd/nXmn32zSWFNk1bXt/339PHi9177jn77D17Zs2aNb7lOMRzeEbAMwKeEfiXjoDvv/S6PJflGQHPCHhGQEfAY6Q8E8EzAp4R+FePgMdI/asfj+fiPCPgGQGPkfLMAc8IeEbgXz0CHiP1r348novzjIBnBDxGyjMHPCPgGYF/9Qh4jNS/+vF4Ls4zAp4R8BgpzxzwjIBnBP7VI+AxUv/qx+O5OM8IeEbAY6Q8c8AzAp4R+FePgMdI/asfj+fiPCPgGYG/xUix/M/Ly0tsGSB+Em8vMT/rV/2C/9P/N997jn/1CNhnyou0z5XP2HN4RuBkj8DfZqTKysrEx8dHSktL1Qzp/3uVG2PlmKbyUpgvH050z2Q/2Q/6z34eDRKfqTVQ3t7ef/YUntd7RuBvGYG/xUhxAnMyc1LbzZY/m9+XwVCV4yu8K8xzvES8PPP9b3l4/+RJzLN0PF/HS/Z4Uv/kiHvOfaIR+FuMlJ3QnMSFhUWSX1Asfr4+EhQcBDcKEx3WyRt/K4En5aOe1G8P9/DC87j+HSPA55qXlyc//PCD9O/fX2rXrv3vuDDPVfx/NQJ/i5GyI7Z85Up55513JfHAQalXv548/J/7pFatmrJrxw6Z+e130rBRY6kVW0sO4O/jx4yW4KAg2bZtqyQkJEjXbt2kVs1aUoqFUVRcjN9vl7ZtWqs3VlJSLGXEtWDwSuCVBfn7iw/iyDKElj74O/Z8fY+3D4whPTjHAyiDPcwrKJDgwEDxxmusMWVYyu/dD36O/V05PoznYujK19KAmpCVaBv+s54FPUX+h9d7qSwX/qbeovEi3b0Ra4SP9TrNuRgW09M0GJ75nfk0HM65LaaHAEwxPm/G0fxzWanzevOze1j2V7whXgvv/bXXXpOHHnpIFixY4DFSJ8k0cN65e618pvZ3Zr6cGC6xz/z/Upj+txgpDuKmzVvkiiuukvj69aXYx0+y84vlh19my/lnnylnnnkWft9AEhIT5dDhI7J7525piJ/79u4hDzzwgC6G1WvWyD333Cu+MA7TXnldbrjpBhi3XbJ3/0GZv2CRhEdEwksrlICQYElJOiJnnTZOOnXoIAsXLZb0zCxJTk2XnNx8mXD6aVIrJkrDzpKSIrn6mqvkgf/cr59nF97XX38tdevWlc6dO6shKYaBy8vPl9CwMPGFB+jtbbA1s+BhPHROOOg/bJs1OGWlNBnWYJjJQ8PprUbQLHI1cE5igee0P1sjZr7yteYrbQ9slh78WH7Lf2UIm728fBwDSayI9gyvsGGZ836L96nJxMlKS4yhtQa3quuM7+Hm8c4778jQoUOlefPmVX2r53V/wwgck4hydCk5VzlfTmSkXIkrF9Tyf0PP8m8xUhy8Rx57VEqwrPKLSqQQyyopOUUWLlkk5551uvgHBSIELJKDh5IkG4YE6JVEhAdLcUmJrFm9SuLq1JFDhw7JrbdMkaCgYPnh++8kwNdfPaKffv5ZVq5dK8Fh4VKEc0fCWGWkJktxfq7E1IiSG2+8Xpo0aykBwRGSmpYmqSmpcv/dt6ox2LVjp8z87EtpUDdeHnn4EX24SUlJ8tRTT0l0dLTMnDkThqxEDWVRcYkMGTZMhmFB0jrQaysqKpRnnn9RGjduIq1bN5d2bdqq52S9ITVK5aWyc0+iFMBg1YqKlr27dkuTJo2kZkwN+fLLr2XgwAESERHuMlQ0iBkZGeqVqOdGr4hGRCcgvSknCWocM/08fvXxMY/K4n78Pb06bxguvaZyTl56hxUT03p07tnXP4MrffDBB7IDXjDHKwher+c4OSNQ2YuyCYw/Sl64PHzMS3dv7M8885Nzh3/uU6pnpNwNNBZQfl6+HDx8VKKia0lYVE2pFxYkK5cvlW6tm8Iz8pFDBw+KX5MQKUjPkgIYmqTDh8TfP0CyMjMkNDREIsNCkfXz1ZAuPT0d50qS4NBw8Q8IkH3790lebg5WKQa+uFSKfIMlLDgUD6EMuJevGpnU5FTcdbaUB3rJ/MWzZfXawdINXlJObq4UwEOKjo7RUeFi5aJbibB0+PDh+rsVK1YIF2N8/XjgL7kydNAgKYOx8IZHtWj+Yvn8008lIjJC+vTtI+0fbGfCOydJwEnz/Xez5D8PPiiDx44WnxKRLevWydCBA2Xs6FEyYcKZcsddd8lDDzzomjTPPvusTJ8+XbZs2SL79++X115/XfoPGSYJuxNg3BrL8MEDYMKNoYLJksKiYlm/YaN8+cWXUrNmjEy6ZJJERoZr+Mr/bdubKIGBARICIxKF68SVqwdGbwwmVI3aoUMHEXbHSgBeV9UjOytLx+bJJ5+UwYMG633TKHqOf34ErLe9b98+eeWVV7AR3+gKtaticPiaoqIinXOhoaH//AX/w59QLSNlF6rN4B2C0dmfsFsxponnnCaTJ10m1157rWSmZ8gBLMRigOnBft7y8kvPyFp4RQxDmjVtKocPH5aj8Lj8/AMVe0mBl9OgYUPp2aObfPfdUZwvWErziiQsMBznKBfYN2iJlsqWzRvl/HNOl9z8PEnPSJeQ8Eip2yBWcrGwjhxKlgXz5km3Ll3UQNFDYQimB9ZYCMJFf2BaDPd4ZGdnSz7OU1RYLIcPHVb8y8/PT43EjBkzxN8vUJKTUjVssoaOxsnuakfhAR7et192b94jObiWA/sSZOyokbJl6xacq1QyYHTtwRBq2rRpalh50EP5+Zef5WBmjmSnpslP8CBbNWkiteNq6ed7wzDfdNP1ugHkFiHEQ+IhODhYrrnqSp2AZSXl8tC9d4lvUKjUqd9Y0uBh3nPHLVIvro5iVQxdt27ZLi+9/Kq0a9teunXrKF26dVbva9q0V+EhNpJh8B75HLdu3SqzZs2SW2+9VSf4/qSj8shzL0mov5/4BviLF54Pz0njTW+Q18f70WEFEGciEhpFEyaX86uPv+veOWdK4K36MGTFfblwN3iizADjbnF/OCcxSHiEGuo62J56gsQg8Rn6Pf6mWKSDK5qPNhijLzc79T7Nzzy1ySzzmRlPtCJUBvbj7aubAW/IeLMG/+Fhw3X73K2nYj1Td4PhjhW5tw2wa8Q1EFX4xsISN998sxCaOP/886UOog336zjRafheeur9+vWTzMxMef/99+WUU05xefJVMXJVuMST+pJqGSn7sGx8TNyCi3EwvJBLLrkUD7tU7rr7Ltm1axcyfMHig4nNMKtho4bSrHkzF0ayZ88eLBgTYyelJcNr2q9Giq9lCMTZOOPzj9RrOv+ii2TZ8uXyzrRZOqnrwcjsh3HITMuUSy4eoCHbs889I888vUpDRx7cRfivWbNmZlDxvpycHP0XHx+vv+K5aYi4IJKTk/R3Fi86CA8wvyBXDZQ1apY/xIlMY7YGRrduPZyrrEQCAvwkMyNNOrTvIDUQiupEB75ljyVLlugEatmypf6KX+fMnScwA1KGBZySkqaey8uvvAjDWibLVyyXL776Vjp07oZl5CcxsTWAzy2Ufr16SvuO7eXH73+Sn3+dI5269pKjqTlSUJgrU596Wp564jEY/gDZtn27XHf9jRIWEik7tu2G4dwkzVu2gEEukNtuu03OO+9cGTx4sKSmpso555wDb6uWGqn//Oc/MuOrr2XU+DPEF89gNwzYB9PflfDwMLn0kkskOCREXnrpJTW2xbjuhx56EBtLTxkzdgyeDSwB/qWlpcqvv85H4qIIG0mynHfuORKL89NoHMtAMQaOHnR0TAzCbhhXP4SwTBgoOOeN+eI8PscQmrCYf6ehMjgfz+mD58EMsnqSNHr8PRMgeH58bhYT5DMnBqghNDcx/ZSKq7KGyj1xokaRgLaG2PRiNYUCw2mIzJUNljGmJpHyZw6+zxcRwgsvvKCe7EWY923btnXDSH//bDSsS5cu1dfXqFFDWrVq5TJQ/6sZ9GoZKfedhLvqPHguHBROeA4SfxcbG6su6saNG9UoMHunD1KpCARzvYVGgOcKhAdWjN9tRgjEHaAUE5RGJDIyUsHvYkzcrLR0ycPOwKxeo0YwdDhPDsLA0tISfZgFyOJdcP6F8uILLyEsqqlPMjk5GV5SPjChCN1BfQDoZ8Hb4me2aNFCXzNv7lwJcwBzLjq7i1ocIAxh57aDW2F42h8Deltcavfu3ZJ89Ig8+tgT0rF9GyyuMhi0OpKLUJP3Xx+APQ/eO8eGn9EUXiSPnTt3Sh7GplXThtJmzAi5/obrgeWZND8X16xZ30s9nGMQxqQEi2jzpk3wcgpkzZpV0q59W4xVX4mrjXv1KpWatWrIof058ulHH8rjDz+k3uJ+hAtHcW1BDUKxmEpk9pzZ8qg8BCNuPMa+ffvqguA98FrGjx+vn/3jjz9KfYz/ypWrJD8nS2qEBrsW4Xo8Ty5Y3l9IcIjsBO73zDPPyNtvv21MA+7z8JHDMuHc83C/QbqIM2Ck2rRuLSOGD9MEQKmTgVVjgtfTuz711NEy5owz1eAH+/rJpEkXSXRUjF7nhx9+jA0gQFatWSujRo2QFs2a43XwFp3sq3qVOC890QUr1kl4SJDceO3VmtWl98VnVYx5chgeP41R3bpxeq3MCPPgGJTC8+KGwrnLn623bD0h9cZpLZ1Mr3rSTpZV5zP+cz802cEQ2cnact5W9WCCaP78+Tpf7r77bh0jdxz0987D+f3www9rhMDMLNeCzfj9EaZV1es72a+rtpHihdqFTCPEhd64cWOzIC07GYObjb8xW1YXk345jEkaPImepBtgV60Pr8nEDd5SE9SEuQsXyGWTL5OoqAjFUYwxZKasxHHbRcFxfg4ngGY78F6GcPye/2iUAjE5eTA04gROw3vosdED8w8AHQHfp6en6Wu6du8u334/CyFjBIzmfngjoCzgfQxF586ZK527dsNiDMXDhhfg7Jr2vvlzCLwKhjId2raS2jDM/Az+nUbzyJEjsn79ejMmuE96jry+s88+W39Hd5zXf/MN1+qEfPKpuvLr7J/0b1wsM2Z8rtnOu26fouP0w48/y7nIluZkpsvESyfD+GfDcG2RiRMvlrPPOV9uv/0OWQSPZDl20lMGDpInn3hCh/eFF58B/pcFD+leNV7JyUf1/Dbs/Oyzz3RhXnDBBfrZHLNMhK7d+54ia+DN8R6ZICjEPeVg8vfo0UN/p96kPxY0rtGMDSsKvOXRRx/B+GZInXqR6slmZKbIE/DuBoBr5c9QGveqIZYDvtWIisJ5/GRPwl5JyciSxC1bEXofkOeee0qX/rp1q2TnrgQ8g9ryIPC/+vH1FKsJohHCWPPaX37pRXn9NeB7p56um9/Nt9wmL8KzJiaqVD38GzBgkLSGJ/n999/LgYMH5PwLLoT3VlO9jS3wOh+69x5p06aNYpQ//fSTfuX5acTpoT5w/314Bj9Ix06dZd+BffBIi6QJkioxwApjasQo5se5UEzcFdEAPcTY2JrwuP2PSZzweu2hUQnnB/7Zr8UwzBxfelN2Q3MZy0rUGfcsIL9fgyw5Mdfrr7/ehbuqEXYyy//fhXv2hu0AMGOmWQXnCfBrMfCNMADjh5HZe+r5l/WBTxg/Ru7BhMjIyIQ3lCddunSTZYuXyM6tO+HpZGuok5WVCUA+TxcVjVRKegoyeASHI/WR0hPLxSKlF5YCI0QawjfffKNZKBuacaLw4C7Mi2Iowonl7evtoiQQHQqpUUtyYQwbtm8nGcg+xtTwhsu8TCIw8XwQNpV7+cpXX30pd955p8ubspODLjVnI41bCXZrYiJcEJwYNTAey5YsRiicAQpFuBqihjDM9Fg4+XmdnIwW26kDr2kfFiyP9evXyd69e9RDKedExutHjhgmtfCahL379DWc/AxxGjduJvE41/0wQl/jOjke9DB3wyiSZtGgQbx+xlNPT9XxpOFnqFqvXj0NjYlbTJo0CR5qIz0vd3JSDl6DkWB4ymvldTJBQsOmoTifAq8LKyu6RrSey2QTvWTTxs0Ix+vI1Ccf1sVKb2DfvgOShefFOWJAIZzA2ymhQshGz4w0kTrxDeQokiXffPuNTLr0ImRV2+gm07JNK6kBI5WdlyGLly2WWT/MkrPPOlu9qYSEPfL0M89Jo8YN5dCBZElNOogM8FH59rvvZPy4sYpJ8blwDGrXjtVr1w0ECYku3XvI+s3bZBswxA0b1mtoRQO1aNEi4y3ivm+9/TZge9twH/eoN1erNjxlzE0+73BknZcsWiib1q3W8UsEBHHZFVdIr969EcrPxubVDpvF45iDgRpx3HLLLRoq9+zZU6+Dnuf32HxefPEF+QwYKAnQvshsj8McIQ7FTY/DZUNQXjefD+cRN6BShLd6HofKwut/7rnnZMSIETpX7dyyX52l+T/1pVqelJ2glkuk7jYmMr0G9XI0tDKcHoKw3GkzsjLg5nthh84woDAGlbt1ATJqt918k9yM3W/dug3wtlZKAh40s38+cPs19ofnwx0YM1L81Ajw6agzDXwkQnr1Gyw/z10sa/B+ZqUYKvIB0WuhgSImRdDW188XRNL9+j0nIF+TsHOHpBw+IC2wCDauXAHPYYU0RaZv46bNUrdhA2z2PgCmg3WS2cPiG5ws3LmisPCmf/GVNML7BvbvpyEaP7cmMJaI8HD19Hi/BKb79OnjWuAcJ4bF9qhbp640BuGVxxx4cQTeGzZs5Npl+Xu679u2bVNjwfeXwCPau3ev3kt9cNRohOjVEmeigbEgLj0nGh4+KxpQ/p7P5ssvv9TfnXXWWfp7HuG4Zp6Dr7GhMu+Zho3Pta4D4vJ3mxCC0nPl9fDnzz//XLaCoPs6spbtsGB4bJwwQe5ClnMPNqgYjJXxGojY8PPKYcCQwcU8GHPqUOBa45AlLZC333oD82mjtO/QEd5YmNRBdvKUwYPk7HGjpTcMwIrlK2QCjBSPucD16Lm9POUW6dClq8yfO0dumTJFvv1mppwO3pz1sg/gc9q2uVwXvTpyuGZfXDN5dUthCEmF4UGWvV6hGuFyWbxwkQwYNFAuhMe6Ys1GJHBg8HwjJCTMFx5prgSEBkgkNxe8/pY77pDU9ExZsHAJPPJI+eDjGTJ8xCgZgzCVvLN1yP4ShrA4Fr+++eqrsnb5SjxLrJXyINm4eZNcMnGiGkySaC0OSs97zJgx6oHTkNIo8nlcffU16sX/577/ILw/qtw2GteLL774f8oYnehiq22kLA+DX7ngOZC07jzcCWccUGbPODODAoPgyeRLx86ddOKUOhObA92lS2cFip958TnJzMmVWshQBSCrZOJpb/UaGLIwC9UQqXqGlCsApJfCy9q9a6esxa54ZP9eGTFypHoPvB6GbFw8uoAcTIBeDQ9/LCwulmTs9HnZGfLofffJORecCyNn/r527WqJjgiFkYmSrRvWYOfroRPW3jfvkYaIHKjsvEJZu36zrF6xSj549235ZdYPuF5fNVLMHvnBcPAg/YGYGw9rwJU3BQ+DK+eX2bMNTwsHPZAG8Cx69+l9zLOjF8asIA2KWUyihsSej9fHf5ykxN3ouRKfIL5nyYAMZ821R8BD/ErDnU6dzDPheQhip6akqBHTzQafQWzJhdPBgNmDn8NFZ++JiyceXtVw4E/05niMHj1a7sP4fvHF59Id4TX3mAo+l5duSAx6uEj98JzOPGM8vI9HJM0Jyfm5CxYtkMmXTQZPLkK6de0KQvAuPTcxGDLi+Rkj8exp2EcMGyov1m8IwD7TZTzp4fFz1TjiKw19dnaWPHDfvdIaId49MKL14mrr2O3DJskx4TgxiZCdnSMTL54ILKyZNGoQBy/nTFBH3sQj85dm4MTtS9iuz4Owxw/ffY9ERjcZjyTCRhjwvQkx8sXnM2T0qcNdm0AiSM3WM2J2esOmDdK+UweJiohiflRm4pm0a9dO5y+TT02Q8bXkWm68nDMM6fh7Hqza2LcvUb/fvn2HrF69WuePfd7HTKD/wR+qbaTcgTzuvMSQ+JA4o63l52wgNhMJkuNQ7ERjxp8muwG0DjhlgA4VgVemfTnoAwcORDjyFDhRBXiAvsCOLHnQC38vgge0T0Kwo7ZpZ8BpgpjpmKDMYh0EIJqPMC4MnKupU6e66AEMxaxHZxYGOF14yJx8mt3DLzm54urESWztWlKEz6YRY1izccMGmTR5klIocmDEyMmyu591o3nuGGAamQmJkpGUAoJpjhQX5EgJ0//w+JrDSLDu7TBY9lFRkYpJDRkyWK/DZHH8JBKh0jufzpBtGzfIPniTPXv1cjyYSMnJy1F/w52YR6NvuS+BMDThuGd6NmUwCDS4nJicoHwmzB4ycTEFXgUxHBomfi69MdI77n/4MVkDb+WZqU8abI2hOsaEm044rncvypfisFkEg4xLLzYXz5cheDKykO6ZrwAYfOJKNIYLFy7UEMhkPxlaemkmlkZw/rz5DgDsXvbhpR5fIDaw5k2a6cbFMLgRPEh6V4UwlATifYFrRmJDKAFvjKEWvSsefAa83s6dO5qfYYwisbH0gXGfAY4bDS4zrZwynIuBrCfFwd/zmdaJi1OOWXiD+vqacmx6hFT5bHh8DsMaFxdrNg947198NkPD2heefQJZ1qHAqqYi/CqWQGyob7zxpnL6ThszSm647mr1eJj+X4Qx4drgc+P18plo2IwPOrD/gGJoky+/XKkZxah7XYFoohibeRnm/WyQmVted52uE2JwnJv0comrnXHGGeo5m2ylCcEZKfAZ08uvDJTbTcaME7KVDsbKdWCTENaG0dtUj9PxKCu+2lecvK/VNlL2EjkJOfkjI6M07UxQWsNARmSIpzn5dyNzRKJhx9at9B+zIRzIUGBVnCj0CBrBC6uHcIeLLSc7U2LbtdaPsDgHJ01QUDkWOwyPA8zXwGcewQO+4orL5SgIoDO/+hxp71+VV8IjBd4AjZB5gMZKcefi5/FvXBzckej608vrjdQ+sajxp5+hIUi/vv0BlH6vizcLk0xT0Bp+mnPR4BEjIDO9MD9LcoCjRYSHuP4eAXY8FxAX2+LFi9QVv/yyyxVjI5YwF5nFgMAQmfHF11IAD641GO3j4M7z/DTMljzp/pnkzRhQtlyO4msAMTlwrBL3H5J7UP5Dr+S8887XUKYpdtpFwEs2b96snswTANK5IRCHoneXnp0Hz3OUjlcZPBANDQF+dwTlYWfCAbn9rvskC9f/BCgGXTq20edMDzEJJUhX3TAF2cx24KLlIcNYW40JnwtJo83hcYSEkHDr0AMw/lxYFgQmJuZ+MAtZhEVVgH+kBfDZJME74wZAo7UdXs84hIGkEpCnRY+dXh4PZsFoHLlgrSdI8JqGaT8WLL0R4mAce17/xvUb9H1169U1DH+y9XHdfIZ+wIIKAQXkwVCUIRN8/8OPS1GpNzyn001mFuPD1zLxwPpTejkKIwDO4MGEQWdECddee41eC++ZFIK33npLjRINNc/DEN9u8jRevBeWeFmvPxHj0bpVa1RnFMiIUaMNoM7IAHONID0NOsN5Gl2DMYp07NhRr4GhNz/DHZw/njnRjCTGksaPCQzLO3MZNmOh9LB8tBOJAxzv/H/n76ptpAwBzxTtaugBAPzQwcMmLYvfc9Iys+IH46KeFay9Wmw8VOtt2QdFY8GJ17BBA9kBEJREwE7AIpwhUmUF7nyR2N05sZhp8gaYrRnA0mKpAf7OVQgFvpv5xU9Iuw4n54fXRFY3jaQhZxrDYncYfjbDHTthuEsx67SVNYhXXSX14utLA/C6ko8kK3UhEp4Js5RMdVuch5MkBZOF6fp3AD6zyJi7kx0XZgT5mlyMTRoWNo98/MxsNs9Fj+boURqaMAmBsercoZ3qcHEJkxKggD8Od34LJyHvhZObE7Rdl17yyhvvyOKVayW/1Es6d++lkw+rWS6H8V66bInyr37GjnzZZZcpZkjPjosyD57aXpBwuTvTIyvHBsNERjlImMSLCpBEOLTvoKSh1Ig4IBeGD86buDdB/CJqyvY9wJLgZRYUlwHkravXeRibxrChQ1yT2+7wNFiWr1aZr+NLrAvPyx/eSDmM5FrgfKylJCbD1+bh+kLoheA1Bw8eUlD73nvv1c+gQeM4MlvM11ovl6AzxyrKSURwQ+GzH4VKAM7dg/BgOC+2IpNIT5SqHXx2nDe16sQDb6ohh0HiheMmnTHGXMuWP0ePmOemB0Sjz+fAOczP4D3yHBaXpffEkJSeLBMInI8M++118hyc0wzHeXDTzM4BlgojTyO1H7WrjYCNcr7kYLNLgSPA+tiExL264dJj5qbL8/I4cOCAntsqVlQea/c1RyNKo28jn+NRFNSQs1L/T/K9/utGiutdFySuhA9o5KhR8vqbb8nW3XtkNwYpHA/mY2QqBsHVTWPoAI+nVWsDonpxUBzsgzsRHzKNBR9sQwCB3PWLkSnzx47NQ7NlMCj8HE5SsuPsTsxFTOIoFwJDuE5dOg8nkY0PjQ+Pk4MPz04u7ljEA/h6TjI+QE4ufj6LizuCpb4WgDl5WvRQamInP4IdGOf4KbpGjeE0nsTCrJHi+Y9id6sPwDyeIRe4SBwUekreMGw8aoDr8+470xVgb9CgkWbBLBmRvJ0GDRrKI488Iueee658+9U2efLRBzWU5UTm4qQBCUS4ZY3sJSBTEifhBGMGND0rRzeDTZu36n3dd8/dhveDTYFG8vnnX8C5z1OPjp7UG2+8oRih2dFrI6O6Bez+b+X8884Tb7LEscusXr5IOmDXb9yoHgwHPWUYPTwznoPGEUsZGb1IGK9kDW/yc7NBT8iHhwfWPsbjsEOm5WdwsXKceD/EeY530EuloWIqhM/uq6++kKZgwxNzoTcZBnrI2nUb5a1335ePQQvgxnLqqae6zk3jYxejXYT0nGi8bM0hf+aRm5OnGGcGrqlBk6by0GOPoRD+F7D84+ROAO/cAHPhyZMkmrh3l5zSr6ecftoonRN0mHj+7aAr0BslPsjz87Pp0fEzzjzzTP0cO+e4YdKgWnoO30NDxM2Lc3Px4sUIb+sBP2ypz4Qba906sXLd1VfK11/MAEaarpsnIQ5SE/KxNmJwXyQyb8SGStyS68AaGMIYivdyJ+R6sziH+UmfIYm8y5Ytw0ZcT67ChjxyxEjXnLbPh+9jKDoTpN568XVl7LgxrpDy7zRAVTlXtTwpdRboUjrmlSlolmxsg2rBY089B4MRJnN/gQYRsjCRwCfCsFDnLV0uiSARBmAB9ereRR+aJc1Zg6GZQZycGSv7O3pg1ghxNzf+kPFWlFlOXAmGjMA4Jzp5WXTxaaTIeVkGo3UYqgkN4KXx81j3RoNWC24zz8OHux8PIxOgfE1gWMVYbFlpKeD09FOMix+ICTt8zry5cumlk1z4kDVUdJvtLqoZSA4NSz/w37nnTlD+zgrQCQrhudSKjVOsg2xqGlcCzhG4njaQpDn7rDPlAXCA1OPUySXwTuIMBwn/MdTh9T///PMuDysA5UQph/dJn569YPzqy9kTzpLOYKLTQNGbJWmyYaMmmt4+7bTTNaTiwR2f10fJmyAYwNnIjp2JTJkfqBlbt26W9NQUFIafIZPBWbPcHQLSfH8SWPk3jhyMTac1PrOuTH/vffkKuA1Z6OpVY3MJxPjqU3IwD24wfB42bLCBBDcrAkCFMExh2Mjuvv8RqQ1jv3XbDrkIQHVMTLTDWzM0k3fe/UgiQoPAip+ihorn49jTW7KL0ZIx6aHYcJPXYsMfwgs8kpKSlf8WFhaJsHuh1MVGc+ctIkUFhbJtyyaUD3VDsfhO+fi9dxRv4lyxQLT18Gh8bQYwDkbOHvZ11luix2bpMIQHDK3DjAI3ZW6GwcDK+D5mW+nptWnbWpM1iQDEFYPFEUC+FZ7tgP6nyCpkoRUjxLOkh0uaBg9y2XhNmsElnqQSHiaMJ0ryHObPz7PnAGerJweOJMlt8O46IdEUg/pWEqQ18cnMb3GhXH7lZKW7+PoGyHfITL/15uuYt8hAKpGVzsLJca+qZaTMhNBUif6bgPT1++9Ph+sPA4EFX4JB3omMQ2R4KIySYeYuW7ZCli9ZIfuwO51z1mlKyuPgxiADZkMYSoJ89NFHBj8AMU6xGMqNOBnE6EBwbHBwwfihFlDxJrjBjbDr8it3FZbn0EOj23366afr+b6e+TWyMg0B3C6WXbsTgRtFYGKD04XQkw+ZoQLxMQK2+dhpAjCpBg4YoBgBva8CGBim9w1npUIriuAtNbAaNmwMD6BAAqJAFFWdKzMwBO5rAZDPy8sGszxPzhg/TjEdIOtSXIZdEZ/dBjwaHr1BTeDn/YJdnWnmAQMGynvvvaeZml4A02mgdyBzQ8NmeWAhMKIHE/fIpFdfk4GDB+pnl+LcmslkSYnDYuyBkhV6MQScedBbIcfnyUcegOGdrNhYBkIHeIuKCRFXpNHWQ3EqM9GLcH28s5YobRqHsInHeniI34HTRCNE5jjvwV0cz4YS3MGJmxybcTJbDsNThrj+IHQm7EmQGjBOxO743kIYDVIHxoGN7uMTIB++97bcf/+9Lk+B4RQ3HWssLN2Ahov/+DcuKpts4FzRz8QYpSN04sFnW4rKBh70WphV5hgQXvjw44+R+bvTldnU1zjeiU1E8HekYvDg51kPkj9vQAKGBrMzPFMeBNLpxSSjNjI9PVXpGsOHDXf4gGUavjIry+QD2feffPyJUgx4D4cQ6jKBMBaRy8svvijffvu9jBgKFj+MGGkoPFi1wfXEOWJKizgX9E+6eS1ftlxxyyGgcywCh2/limWgemzAzywix+GEzFvgpTFTWL9+E6yNGqDP/CR7UMzegPQewAo2W27O/M8e1TJS+qDsdeGbWBDkRp06UqZ/+JEEwfXMhYzKqSOGSH0M8kpYfG+40Lr4MQmLEeTb1CkfpsWIONCcLAy9ONHtzkOjwB2LxoIAqXWT+fF0l/l+u4uQ/cydkotlFB4kJynfz1Doo09mABRfI0kp6XDJz1ZyJQFtA2zn6a7EHZ8PmJ/DVLl1oQkC0+ixTs16B7x2gtv8/EwQUH+eMx8PsK4qPpxx+ng1aLw+Ssvk5gOHQjlLq5aGp2QnOUMnZjh5WBoB3f1x48AVwvl5PRT/Iy8oAxvAJoRmzBg999zzajuYSeOOnAlciHNRDQAyRLxujgknfCMnfc3EAD1UHhasJQbYtWsnhKPvKSGSnovSNmDAGE7aw+IrfA48bOjE77nR8GdmrLjh8Pnwn84RZzFzkdKD4HhYY2IWj4MTor6PY3k1cEWW8fTq0xMhXpiOdz7Gjt51q2ZN5dJJl8onH74n1yPbxbCe18Xz2kwZv9psrmqE8bni+fKZ2kVs6RJ8HzOWH33wvgLrHGsFrllDiaJ3boD0cEgfuPnGGwzrHp/HfxYr5Hmt0eWGw8N6ePb++Vreawg9STyzeIy53jqe0WfwmljUPunSS1xeIRM2E8Ar40HDymQCPS9iVrwGno/qIFxD3MC+BmGVmw9LnHgtjC44BiE0ziR2sApAV6vhfJEy88Zrr0qf3r3kDQD6v/70Awr2N8vwIUN0TtFQ0VH66uuZoKEkaSE6ddqWLJmNMxBPJqTB85mo4WQc1TNSLn/dXCIH53awcpPhQq9ehZ0fWbHrrrlScatWKEOIgEcVAc5RXi7qwGLCwInqogPGgWfGhw+DP3OicBdhepUT3j5ovo7Maj4YO1n4IPgeThS7c3ftivNqZswsxkYgRvbvN0DWbdwkG8CCTkENGaGidh0MPsZFwInMUJDYAsNFHgT9uSD5j4uWqXziO/RUSI+wqVyGZrzmIhje6R99DE8yWzJTk9RIGeVMb+yswL5gmA4DByIL2GbquJA13HUWKj0d3jO9GjLbyQBnsfFcMPH9Yejo9X333df62WchrOPZWYvHg4vMJCeAzzn38MUXXwCz2KyEvjbMFOHaGJ7xICYShkXDQt7mGH/Wx9GocUwJ2PNgdoyGVl16TUebEiAeluvF72kEOAa8dhpy8nsILOuz438YB9YC0nAyM6XKBjZMcHa6IpIY8f2QQQPgVbHODqEVfuZ512AhsmqB2mPh8ICHQ7WBfDpeL+cFjTYXNp8T8T6OA69pIcB1Gn53L8vcFyoEcPBe6P3RUDPIMVijSeEzxB6KRUuv/OGHHlDaBeeHDaM+/PBDPQc9XssJJObGg0aCPD3OQf6N85OfxZIrepKhuAefYNSDJhyUxMPp0qBVJ4lv2FTHnoaU98xnz4P40nfgXTHZUgPn4rPhNXO9dO7cRbajVOjjTz/Wv/tpSMoqBMAJ6u2zQN+Eb/bgZ7z99nuYd+Y3WeCR8aYVK+QzphHGN/Rsea8BASHSo1tPhSSGYTyCQvAZ8M6ZVNHab5en4vYh/8C31TNSVjrSmYr8wof4yrSXNZNFa0+ZEB5t23WQDcBk7EHwz05SLn7WR9mdia+5/IorpXuPXiD0naahCweCA08QnjtMIJjfzLDxYBjEyWHLOVq1aKNcm3TsPDy4yG6HdMmFF14kWSAGHkhMkEsuvVTBzSKcmzQAPtCmAFD5GRS1Y/o8E8aJhpQAODM/zKLwXOaejKHirlsT0sg0nOkZ2VLq7Qc2PAmenMwsB0JqGrOBxdGJicCNEM6p4dXd2BAuFeB3PBYuJmaklBKBg4azL96Th3DnM2hJ+XKSomxoypTb4K0a9nuf3n3kYxhHGiCy+ZlY4HXxcxlmzIaiaSbS6Xkgi+6A4Tgb4Lyeu1ED4IfbdAKPwkKbCnLoowCQ+wHr6IiwpGat2vL+J1/I0vXbAWDHy6lDB0tdEB2tHhVDa1X8xHjw8+h18do5sRnOTEeYuhfgPmszeZ+bkYyIwzm7ofxJFw53dzdAl99zw6CHx0Xo73B+NLEBI8R/9vU9QROZM3eOKzlivd90GK14ANBw21WiJxM/n4KQ2W6AieC7BdHIOguXqXd+lgW4jaSLCbdKYWC6gFxJA0Mj9TQKqB/D+NjsoS1Or5w54zPkgrccMp6bnjE3JK8y+DU4fzbqLsvgVb/+6jTge0cl7chebN7QQiuvDarFDlBdcuWlV16VU1DnuBRhIUu/WKXBecjP4wbA87G4/IPp74NGgmQGkivR0HGjwclISfsR9zyCXD0WTWNiGO+V+Cv++cHT3oYw7jDwqA3gyJHSQ34ddwkaNk2IYfPlppgLrta5F50nP0D6O5hF5sQYVYGCkMLJwaM4X6tnpCpZS/ug+WsCgMcTR7NAs5UuoUfA+qVjsw+C3bgpyjdI6mNYZCICTpYPgS2Ry6PWG6uLE4FewoUXXqhXwxCFonErVq1UbMO6/m1geH7+5VdlXocihGiLSUTFBW8MNHeI++9/UD+PYRMliq8H/ycZbq5ileW+yhkiKZEhn6mINYfFWmhoNyGN3bx1S8VOxqNsgzuyKekpl9PB37nj9ttVPplHMXECYiQ0TvjaHNdjDQu9SuvJ0HAT7CYDv0eP7pKTniMH9+4GjeA99ab4+VxkKsfRshUwHQK7Rt+dHtUpMDg//PQLSKKbFXD19/KX7l276zUQU/Cj1hOuk8alMQ0tVCY4+cLhfZQ7xcQb162VTz94R+oDV2sAL6wQoZe5eYYrBitkKMLDlkaR+f0BPA1ytlhGwkX/BUKH2268CXVpgcrLYbr/eAc9I3se3h/nlc3O2lKebgC0CQUwS0vPidkz1h7Oh+fUAZ4KDS9B9i3gVj36+OOucKyUmTF4WKEoUSL3imGWpabY5AyLo7W2kGOEh8jP5OdzE7DeM69LScs4WAZGHJXXSeCcm8481OdxXtp5zRIVeqPK6Mc5OR9ZYnUEHlcBkjQUX2wMqgvPwVrCONAf5qGkZuHSFZr4KAd3i5/PQ2k4GCOem15WjWhgiPRwARm0aNUcEQAIvempI3it1mN0OTtmUso0FGHfhI2uXYfOEggdHkIi9PBtiZsN7XuiiLzNr7PBpt+r1AlmoHn91jBXNtDHfaB/0y//FiNl4nLyl2CeNKg99urcsx12cduHaI2X+zs0O0VOEnYDM2OwCByhOLqk1ihafIeL3B8LkYMYBE+mDNIlNIZ2MZMNHd2tq05gi1/wHHTJJyB0MguPfy1FanuoTgJT0uGN8oxHHRylol2XvVatvn/5JSUAEhC3t83wT7kyuB56f6eNG++qhaMRUUAT4/XN199AiK6rIQriHp5++mmdMDaFfPOUm3FF5Vrz1wT0jAufv0C9PhohhqZUDmjSuKlEaWhmilX5mby3kSNHyIu4tlRkKtPgjb3w0tMqemeGs1QxH3pCwf6gbmAB0aMlthSFLBsXbzqwpkBkaX2xwOzGwiJqHnb8eY82C0tsjl4L6wNJNtyDrNQL4AbR8FEp4Jzzz3OULMglY5uziknCRe+OVdmQmJ9F3g8/z4ZbXLg8WH5D77QlDHRMzVg0+vgeNXRh4o97WgLd+wZgrDMDSTxsNrJZ27Zu0/vi63lw7Ghtc2BYCoCJMXMZWyvGxavi3GoPeR6GsJQ8oSdl6QwWhLeSQHwtvXoaEFIRSBPhNZPPxVCUhqgmzs3n2qxpI00mMSNdgKijrUM94DV9OfMreHvBeLbIhgIeIezAigoSeKk8QSPI8ea4c3OpAS+I118O0N8H4+mL89ID58bAmlE6UkrJUC/KS3HDp6Y+JT26d5OaKJI+gkJusxEYuEWXgZKxi2UQwrsPpmNOYEPg/DsT2edOHU3plHndSYr18Fl/g5GyhZg0UPxeb8G1g/2exbUpWrvonRWkA0UHVQ0NdnXNJOggGra3Paf93qZbNfuGV5E9a7NwOvgaYtAOmQehhgLfW5BVz8c/wXPiSzQud8eeHC6WgRWPPXTHxecZ3pi+WcMVzfzCGHGylIc6D9bxgHQRlvsA3B+p79NNDu/h7jh58mQdOy4ofr3p5ily3Q03wvNBBkyHwdQP0oieAwM44WyArI7h0wXs3C9DG2aGpqF4lVpY42Aold4A28CGGUchuWxLP84DR4pJC5aIcIFcgZC7Zq04LffYvm2zlqPQteT1DYKwIbEeHjSsBIyJUVkaAM8zBZX+r7zxNkiepVppcDGKZRuils56xhSkswfvhR5C5c3Kei7kJJlNw7DX4yDpw2M3CsN5kP5yOjJ/X6KY+CNk4sihy0G4zjFrDMO+CMXBN6OAncZpODYAHiSKsq4vDf8unDgJ8ws8M3gxO7as13HXGYzPZChJ+RoqF1iFTPfsJI0GFznHgWEux4XChvNRFMyyHKpyENTu1q2LI9dSCo/fgO+EBnKQDDn9DMNmX4AkSMKe3XI9PM6rr75KA4ZPPv5Ilsz92SWpo4C4o5pBL5plVwTPg2HYqDXWpGkTkHMT9Fm4KDzmbvR/OzFmhw8mynnnnAUaxx1Qfb0R15CukYcrkeGEclTZfQEZxJtvugle32HUOD4gM+ERn0zjZOdINY2UuxU1SohqTJwBoSdkb8b9odrfWRbyb1Y8DYhTCGxROcrWGvtkLT1BvYp3ug+a+3nta44ZVP7SiaUrYyLOo3RObD6AAKo57NeKD3b/LFsuoGGuE8nwlUxn63mdr+5nct2BmT+uhaGvca6RX/nJFt/Tc+Ee3EseXPdJTEHPZK6Vr4sDjvTgA/frTqpG27kftgozqQNz0AvgP3vcB8mXygefY/PmLZQi4cJxcM5HHzWepl3cfN+N0DLirrt02VIZOngIMoidXaerjGTwXCSy0lOw123PzzFm1opcIgsNMH1OLyINSgPmDeVI0lyFWsv16mkkQ4q5JvTIrrnKlB+RB0ackOn7m26cYoyhwgUlwDIbqhIHs9GxtU2YR/4UD+I+9LQ74j540BOzhtQmZhjiuW/CEyacI9//8JM8/MhUkENrA/c5pBm9iy66WKMCzo9QcLMYslIRIQBEWdW7wotICmZJWAfwo5qRJoH3tYBXmofMGj0jHjTYNkSlYWSmspBlZAhj41F7qJswngUxOfd1Z7730Qw5ZWsuumiiKnPQ+6UmGVnszIpPh+fEcJ3GnfdF0ujjIADT07ZlSCxXygaBl2odJwuVqqaRcvcoDCjHpUbvQb+jp+Dsfr9nkH6zEvQXx57bLDoOMrNq6u7oZ3mOqo+AGs+/OGTuz9MCyDQm3NF/G7KXo4i8L3Cxfvo39wVzvKtmOGRhAHtu+zNr8sh3M4W0perxLVmyTOksykeDcSY2NR241KZNGyUTC7QnFDX0PJg77eBFXnfdtbJy1Rp4LeP0WphBHD9+LMLkGE1qMKPXzFFqZb1lHEIhkmO55rtDbyoWoD8bgtjNw9IYGN7ZeyeORzHDb7//UcM0qp+y9Kg/sMGa4OFpeEudeFwV1ReCIFnti0RKfYRn3DxIqeA9W3oOQ2KGmjRKVu2CHie9JK4pXguNjD+Mjz/wT1IO2DKOITtpEBZu4KLUFm0wksyA8jPIiTsKntYmqC+wbK026i2Jpd0JmRnSESizQxyMYW00DBUL8O0GdyuK1ecumK9F0+QlnoyjmkaKl2Zq99Q4ca5g0Fj3RXc7KNBMKFvD5I4x/PFNWUNEL8R4UV6o07PtmU5iKPzHl/p/+BXuhsh+705StN6OO7Zov1ej6ISWCkT9zkOzxqgybmnxRjuHlEkOHIcywHF1a6vXSE9JnWMYgOjoSBk0oL8mJsicttfijUV42223KkkVOSvd47hob5lyq7HbeK3prg1tLiRmKIq3E0xzhkB8D79u327wLBuCMiSngSDzXLdVx9Pv0qWTvPLyi9ConybbkXVmJcDTTz+uQnbEKVWPC/+xDGbZ/mUgIaPqwgkv8wpQZA8PpgMKjfVzcF4ShUmvsZxBjj/Da1vywjB0IjLXwQDiaaSCAaDzNQT/rUGlp0kcV0PFINIuIuUZSGxTibaIjT0Q1vHziLfReyTOxud91VVXixfOO2LIUHhaGTB8plohCV5dARIoK1et+ncbKQXP6OAY7xKqmJlyN7oVs3cdw6nYyFC5797/uCaKK/Qj9mNMj3mvgx2Zp2wmDL+vHIp9Ci7I4489iR58P+GhmUJS98MdpzqR3TCmzwkZ1bCah8f3Wq7SiRaT++5uz+9+jQZMNLgTFwDT6Xpe7JAG/3Jfp8al0WyK4+qrqWfiwem04gyGswAq7tUdi6uKfbTvtE6U+7i5d00+0SZS+TnY93MBuEu1HBenUMPkNCn4nXS1O3ZoN7Zj8EQdUzZNMIkQYoU6TRw2tfGYDIOcv/MBBUGnEj+TYZ0bnmh4W6Y/ob7WOSevn++392HlqM10BK4IXM19DrBCgY0/XCoPWmVgdKoGnNIPoWkvrbsMCwP7XHFVpP7hCZIvx/XxCnBC0gpqUX/codNcCZzw/PMucCVYeC2kuFAuiOxzHgx5SUK1IR8Jxx3BDdwImR9mpk2GzkeL3jlWOp8INThJihZIJPD+j6L7EKQsUBESKYH+xisjmZkH14RmPyGPcxQhdRqyvn5+AfLYo48bci3ui95XL9CETtZRLU/KZt6YZSpHJo1ufQxcxsZIoe9F/7gFu3cAE7haCxiJT1mXXzMHmtlxhOW5YxAr0QlljEbFkjQAIx8WuSbs2kJipHsq2E4qmz79o0HTShH8ZzNgNCsk/pFTxJTrieQtbKizCrsHU9/kWbmHseb+nJAX98eyHKo6eEPmw0jFuFAnvURLj2DRKoNlzWaqW+5wUHSBm/fYMbCexnENwglu/Bg6m85As+iMUTd8JXvYMXR5Q27eT2VjxffY+z++geLlq0n4wzDT/fPs+B/vGviZLu9AjZAZn2Ouja2y3ONaQoRueGCF9A3mm4MduuN/7sPo/ln2cyrf64mgjMAAZD0DKhj7rkFwroVlVzRQek+OAbGNPuw18O5ojO668y7X+nn55ZddQD1fx7+//uYbWkkQHmGUVBdCEog6Y6yl5LlNf0ZD6uQ6nQYu471wKK5A2VEXYIUbQKPgfGwDr5BkU3p2/EeJ49FjxqqW2qmnjpBuqLctgBoJPS6umQTwtdhw5GQc1TJSunBw15xUjGX3YeGOGD4CadpHtY0SyXyGRFcxifSB4meuZcdhMp08VNXAFjbaWzYL3u7wSjHgTuR4UDbU0PSqY+Rs2FB5ctn36GdYz8nxBLirLEQm5uJLJsq6tetUnO1EB++VoDFTzJTarXzwcwyVoFRd9hdffEkuh5CZ2gZlble8w072o8QINEXsg/EKkgjUD6rBggdmX27ukWoQZEJVGJkqTQ4zjMceGgqZaIx/cg/b/owBrNLne15U5RE4njdbeb7bzdJWW/DZRSFs0/WI/7j51yfrXo23CXXcnynPNwb6VKPxj0A5p0dvJEyUmAyjybXMdWalpudDKZYbc79T+jvwjbdcBO5bV1AYOgP3O1lHtYyULizHQ6LVZeV148YNlCvEzNGTUMckec56AeTBkBDWtl17LbcYitKGMLiw3A2JBXz15UwZOGAAgMwaOtAUUmNGgyApz8FSA7Ka7YAT1DNFyRUP4kTelH0PHwiLZfxx7aqOTnYtvtKo0Fr+0QK1/BCVKqkUblYYSy9I5JrOK5fA8LHc5PjemdF+74udjenz/AJiBoKWYAMwiUZWPHt1dLyg0rBPPoXK5HgomzZv3rTqc8ObvqLJwfBUDMcTABTXQNqeOEkgAGTNIHJMHP5L1U/ueeU/MQLuYaX93m7E9hm5zz/d0JxnyDDNhRvqHFXXuWJuO1idEbjTnK9uWNZAWv6Xfh7mXR0QeMchGnKfG+cgOaDzpdIa+CfGwp6zWkZK41btkOurrh/lY9944y0ssqFae8dyExoBLv5MKE6eDS5PSloW6pUOqMH58MMPNN1JCVvqWt+Juj+6suSxMI5mRTnVIlesXI7XhKiQGmNmDh6Z6OzsylTpeKgKMGzJQVnBdSg67dW7rwwcNBgiYeiOAgCfr6f0BV1Udh2ZA5VKKoD2Q8EuQ1ZGDK1atZRPP/lUyw7cQ54isHe52xAzsF4QdxxmTvhQLSmUa9saOD5MkiLZSt3uSGpmbKGTSzysTJURkiA+twNdSHaB1dukSbxcDUM0CBruwSFGWbGYiga4j+uvv06JeCQ2vvDC81WeDxwb8puU9wUrSHzjEET22rTrqJ5UQdoR3VAiqX6AeyIb/AgKfH9Fw1EWsVJlszs4Pqwi0DAR/7GO7i3Uf7WHKmdrpMujHM6UwfVM+Kh66MbtMxiQfms6yXBxcDjMuJpehLro+DvzZi2StmGpGb8Kd9C0DDNcsYoNwNJUjGduN0e+t7Jn/buDV2HTzVyjV4vP1l/TEFT2Sqv8JKr+QmswKuNyPINrrJwxMePmIK2OJ+8+prbu0vXp+jxMCM6vykZ0IhH3iMTlwWEsXXCM+2fy+6rf0l9+ZbWMlME0TGqZZSG2uwibErLoksRBfygSMOE6By7jZujz9O0/QHr26Qd9mkR0IX5ZwyxbcMsUKwtFNfzAwGxDNoXpWx1GfJYfFgxBQ4Y8T6A9EAl6NBYUEKPsxW0oO2Hd2rp1rypL9pZbboYML1oZ4b2MraOQ6qUU7X4scmqXfwRDQgIiP4+pXzJqB0N73LrTb775NnSolqHsIErT17bBBItajWid2YmWLlkqLVG8GwUBuMJ8I6hHBYMKmVxDQvRlG2A3VgkXKxUm6YXOQJX96k3r0ISzFCU7kN0NMw0iSouhago7PwOeGVnLNLQckz9zKFFUP9lMqe0wgDnIzBTmF0JIDwqRm9ej112CdEU2iIaFG85pGFN/cIsi0RRg187dMgVk0ksvuUhZ7jS89+IZr169FsoJb6M2r76OT78+fU3jTOfQueHoYhEspiroLPSrawt9LyoLnI1wuQSbABnvLFeaBfY4M1M0ir1794QGmfGa3Q1VxbmdhASeAb1g02DBtFCnUSkDKG492z8zVr99rcEHywnUO8bgmJj9r538D999IlyuMj6oSQPHiFuP55jQsRLMUDliON7nVP4M94s90XX94Q39hRdUy0hZ68rJwEVLz4Ea2kxhsp6JXA16Nl4IJ24EY7U+pHhfRqPDGjAW1CT/8uMPVIuc6or0rJhWtWQxxZY0lDQ7KD8rFWQzFtsuWroEi+NdbefN8JEHO6ekQt6WzGxuErO+/1befettjb3p7dD40Qg2Rl1fc/8m0D9aK68huzIAcTbPTVCer+PBZ01PhdIlfPiULumPQs+F8MB4n5QlsYoLb0Pm4sqrroRiwyw1tu+++64qGNDbobFiAwaWVWiGibsVi2qVOW8+ZxHUDSIQ+gZBN6ugqLb4+ucY1jbS5PAvUByKpAQExt5++zUt7GXK211YrSrPnHLApADQ2HMMkuBFfYm+fFr1jmtgtiaUDRicXfhJNGSog8YLX8D7LEApzXXQ6v75p1ly0QXnqWdFNQMa+E9nfKqCcWdQrwubQm9kszgXrMNj4WuayCdQP/fB9OmQWZmk0syvg18zAOxspsn5uW9iHF/F82gGjzYrPUvrFN+DAbQLTjN6bgaQA3jZ5MuBgQ6XM848wzUM1L8aglKOu+++SzcKdw+gKmP129eYRhlsBnoQeuaTQDv4Nx/WoP8RbPFvvocTXVu1jJR1Ke1EYraL/9hxlSJz999/v4yFcD61gHKh03zOOecpMEdjUBeLnQxWylLwZ4J0jIW7ok2RHeid23cqkY1lBgWU6cBi+uqbb+UraOcwHcyyC2Y2SE5bvXoVqvifREOB4RKGHnxt0EmYPdcYU1CKhBtJayzKqY89rpOd3sIqFCHzsJlCLmAykBlq/gxwnCqas+EB0jBNRoiUQqE5aHhrk0p4jpR8veLKK1FacJvWyNGrYn80loxQpuOaa65BV+GJRgQO5/WCl6cbmgMTUGaYBaDR4MFcdfP96EgcgLZMF4OgiJeUwLAgxGMq/dfZS8BHWScbAOqfBlKj1USq6kQrp5yxE4ZRUYIhupEvQZYUxpB1YeraO9blO1S7s2U6Q5wQhHj0eJ7BBkRvkBsQZWdJ9OsBxjT9M2ae2BWZY2q0xE24p94v9cPhuVGueAakpC2jnY0JKCND2VrijgeAt9Gwk+fzBdQeLr74ItBX7lHv9XiGhin4Tz/9BCFxkNaTmfpOL/kMXVw4F7jhWcP2WwNX1ZHTtI0a8oULFgKe+FC7RHs7nKaqn+WffyU3L1IC6JVWxkr/+U8/OZ9QLSPFyWgwGePic3CKYGxuuOEGyPdmoxSDHJJi1Apt13bmtWohnFB9cHNTNAo1ECIRUziICcpFEB1TQzucUA+pCAWTHHw1JKqG4Kui9FxLH773lpEFoXcAI+gPXGvWr/PkG/yrg0XPUIHyJrkoJ6DxY4djhoMMZ5gfi4cw3ffwtrjzsmSCoQh3YBL32GCSYR4r12mgeLwJ7XYevEaGmKQrEDNjYfDdd9/hGoePPvnYFePPmTNHjZALcCS+oaAlPSosqtIA2bl9N2Q6kmTzslUSWS8I6gaL5WVIuzaGjEo5VDuJy9z3n3tQ8nG1liew4JcNIcyA67p0/+a4s4Udm/liGiQqO2Qh4cBw+/PPv0BN2oV4LjHKo6FRIdeG5SfkAKnxBq7YBRsHa8H2QBCPagdUaOC4qEIFTj1w8EDxe8RfjacxUja2MMaKr6dCJEmPlpxJMcKXXnhRjRTfQ2ySVAwmUMj7ocGj/A4LZe3ccvcOeB7FBhEamr8z0vRWj9fMrVwHPKb2vW0v7pQ4YcMoxudw3hErI25G3XpT60ljR7fXUEbIZmena56PiYtCFFerLXcmMXEq7VqkXjI9f4OF8dz2Xq3R4PW7Y2P29zTO1117rTwG3TCWwBCnoyIm297fAfY3G1MQ2/UmluREFbomcG00StTaGo2ogpvHTTfeqNOCzPvvAV/Q02dySZ/vcWfHH/+yMlCvUY6TIa98T398tuq/oppGypAW6ZlMg/bNZZdfBi/AdDYZDzzqPYRkdJVZd8UdjwCutwNk8zUM7ch85UFMhN4USXp2R6eHZEFRSrwePoKOGU2bq1bV22+/C2XKZ/FASyCNgpZFCB/ztLdatOzB5KbmeMf2HTQbyDICCtdxgdlUPsMbGqMPPvhIww6S7jQsw2EbQ1hMo/LiYBjL8JEhKjvREkexD60ADULfQcjXEpONdVnEb1g+QQ0psMO0oNisKtynN1paEc72rSFFAZky+JRR8uwzUxE2PwVZWHBhII28ADs426TfdNMtWhAbhM86orVgJnR0TsalcsKnbzI3TiYGP0SgjOOxxx9TEt9bML4zPv9U2iPjykVDb7U1yH7aj5BnhRfKjYLjyfvVXn3wdnTiM33tLByOL4tq6R27H/w7wX7ic1Z4juNJT47no6AcZWEK8ezpCfCw4aLN5LovTHtunouhIj0tyx3jV3vdtaCIYDoTecvTTz0rZ519JvSoMhDWhukGRVLlQSQsDqALC/XaIzBPiE8a1QuQLjH23HCtXj07WXNTpFwP5zTHQ5vV2tBdJWuMi2wwTYan3BzMgjbjdOwjsh4e6Sy/wmN/kkYM/9gkYgKyZ9QyY9KGUsGaoFOA21BHdL7pZl+OsPwLlXyeBI00a1CoDsH32gJjBzc54Rw50R/cvTKuB85ldhtiwbVtNvGnT1rNN1TLSGn6EdtQLqj8V2OnT0Lft1agHrCh56dwu3PhyXCRckJ2B0lyweKFKv1AMTq24SYR7CZgVTxM2YPZHbk7rYWyJ5sjtmjRXP8eDVzIH6+57sor0CmjUO5AiQPBWtY4RdeMljooG3juuWcUr+HOSNmUQID2fGg0FpTqsF4NwXUWY3IRsFPL1VdfrTVKvFYe3Nn5Wla0V47tuTtScIwLmUaU+NNpp0GYD7+n8WKDBIaI/THhdwEMpgFXIiuLrX24Q2PCebMsA9fmXSynn38xVDcj5ayJ9eTqCeOkFkD681Bo+/ijj2HcIsGxmgyqxggYqkTF3A9gYZ+Csg8XO577o4ZqJ37yNhHA17A33msg/kWEhsvPP/6kKqrcUNjBmCGq1Xq3bdU5STkulp5A75cG12o+WQNC3SubKLBXYndcerK2Ffgxu7J6JA5DHF/pqW2AzvYaPHtubJRgsaUflZ8Dr5NhN79a70Q9eafbsjE2XlrK8sSTj2sjA4binLMb1q8FBrkZCZcz0MEoUsX0zgKu1b59W5V55sJ/Es0+2QKMyYrHoKFEw04Pj/fJe+Cm9j06VHMDZNv4Sy+dKC2R0TbGCDw5ZKsXL16ur2ORcRvMFx7usJq9J84Rd7yN8si8p0dQtK3VCHy+jBk4VvhOM6OON0MvjGuJySomVXT94PqICdcCU902wa0uRmXfx3PyHxNMVHWwyS73DGo1bU+V31YtI8UOFBQI4+Cdh7Dha2AZS1aukjhwKjZBWH7IwAEugHnUqDEq+RCErhz0HqgCGAWvpytaUXPQawOoZar93vsfgPRsexgWKBUC/2CrJ90v8HT44AIBHg+HwNg0dF+ZOPES+ea7b8Byryl5UA9cCIxoKFprqz41QHTqR8VAEEwXgj7oCmYvJ/jQoUPwcB9UTGXpssWuyc6HTa/uwEG05aIej4ZoplyFBycqC16pmTQdYDCNFK+NSQA2TaCRosfBBUOOVyTwM4rflZWhm6yeoRgKnoTGC+XF5xeiG00f4FhoQcTCWSe8nAOhsdrAvzIys5VL9sHHn2n7pYZQHJ0ze66qhFLzSYmpTgrZhn6603K8nEmt2lvUYyQfDdrUvXsNgUfhLX2gbnn55EvQEaW7TmoaKRtG8SpteYW69M5iMeJ2hjJASoMfdnnurtxkbGjsPuv4XnpZdgOwoRDJgSS72uJcSkVfj1CFLel9IcR3//33/e7kpYdDI/4NZHWpLsn+c62AE65auUJF4PjMvYDnGU8chmnDOmCEV0Fx1JAPf/75F2wozyCErqXdqoehHfw5wLZqdIyAp5okd991t9wO+Wa2N5uEvoUHEeoNGTjIhY/djwTRTOiANYNQIkUOtyJE/ujjD3W+cLKuBN7JRqaNoKGVhNKS66GPztpBc1gP2Py0EbLWfB+zmm9gA5mFJAxDNW0MAWPLTf2nH39GW/ke6q1Sj55JD6picJ5OnfoE5vJwxf/Ym5Jzkdw8btj0pHg9Sp52vDw7sBaGNHikuSxXKMdsKX0Qfdrm4Fh+DBkcyhpTZPBkY1/VMlLESziR2Q9u6tTHkdm7X9ZDAZJ40KmDhsi1V19mROowYSZjd1iKrNx8LDCGiOwc++2336qMSDkexNAhg7RFz0pgMxvXb5UY1ObRe/Zz2qxzHKmhQ6wkEtmwGzChyfehYiBb8QzqPwB1VA/JDz/PxaBC8hQV5qNHnQqv5HwNKewg2wnCRcaiUR433XyjuszEmvhww8D4pmLml1/NRHjZVFagDddPyO7ceSfwAYSzrF7nw6cGOScS72Ps2LHa7ofAf0tMIOIUzOzxQTJ8bMt+g75FMETQ7KF4PXz1xAOFknUUvdUuby8ta7KDiw84YSvU6LTAggtCSDMOWEM8DFdBiZFYKYcBTkLl+kKECKNHj1HjbUIMfjV4FzlbpOEp1sKdHT8xjV5Q7CV5Rfmga6TL4IGYwFjENRAy0Wu0YLw2lIBnYRsXKIao3g7796HGDF85bpywll9Dr4vPxpIAKxaBwSzZa7CiCNcsUG4SDJn06nGNbDIx45NPFOejd3oWDIbpUQhsjqEtcR+3g+8tKoHRh0FLQOPSzOwCGKr9shvzgWGaKZA1uCc/iz0KmdCwn0fcVA05FiPhA84rqhRw7ChSx83tkQcf0Nf3RMHwyJEjlZ6iemT43atoYnALxAinoEcfcaq+ffuhqPhlufOuu/D5RcrvY2ux6yFXwywvvfVzzz3HFY46wZuen/MjAFnSa667AVrm38jzSDwRW6P3zZq/XTt3AZu6XTcRUjX4vGjUeU/MtPI1T0x9Guq0F8iV0AAjh81I2dR1YWP5UP/kfFy4YLHeQF9ITvcBnYdF2sSLf8HGyjlM0UjLY8vOIV6LYmUHS+OmSwVSivnxOJlelK7fY2ZAFX+wypkKYGJHem3aNIh7oeuqdtyle8qFZQDZMLj8n8AKM7Yn/kTt5mi0ClJ30oTyyAh+KC++wrokH7kBD3czwMOMjDT9GzN01BvijsPPpWwHd5WXofrI9tUvYoI8inKcZStW6SCzIwvblXM7qIUQh1iF7nLOwcnLppg8qO/MEI8Lk3gDhf7vQ13TM+jGsgMcIeJdSUcPY0JO0YdPBUN6DXzPXZiUUzBZ+YAvQz++W269ReUrGOoloMMvO+4SNzH3ye7IfLgkkHrJw3etlFVbn5KoWStl2TroH0U0lLeA452DydwaXCIazNfQpoqTit4m+VGff/SuUitGwXhxHDajP94992BXnznDFNuqOL4BcU1hKbAV3OP6rUmyclGuDB8NmeDGEHIjJIaBZedkZteYRbXFwhwbTkijUe+rgmoM1+g5MnSmp0nPyCoTLF++XD0iK7lrx9hmf3luKzNiMUbbZsoaDRo6LkIaeT5b4jQMq61ufWWuFO+NcsiPPnSfNMX5lT0Nw/X1N19rE1Q+b36+6W1nsCobOloPgHLPP/30MwxoG21iwDDmSmRraaQIWNtFOHDgQH3eqgqKufg1WndRq+n8Cy5WKKO0LEyll1evXqPXQCIvoQCKCBIW4D8aCGJa7ofZQECmhZEjfrQePQD69+uvLdlpaGwBMfXuiRXS2DKrys8kPLEfeu1TQcLlQd7gLKiSXgUjxeXENUkP1tJKnnv6GfXSSIqmF/YfbKhjx41Fk48n4Dwsk0vQ35Bdh2xzlHWQjD7rzLO0RIZJD2pY0fDSmHOc3nzzzd887yqajWq/rFpGyriVzO6Z6nR+HwyvygyMyXLwe8vgpkXuCIZypw4GpGU63BTdGoPGEo27ODkcK92lc0cD5mKxcrewE4e/88UieRZGhFXrPD8zdBReI0M8GcL25DFRL4jF5cQKSAOwQDivk14QPQY7EUn2ZGhpJzB3pUDI0H6EtDMfzqWXXKyDy8XLxUpchgvlFuykv/4yB97JSunZq7fu1lcgPDgf4e8QCL0xg6YNMYlJwYsSH+TYkEFitXyvvh1kV3o++uitkKMHAiU1a7X2OHtDM4lOpw98R2PEn9OQ2WOYF0aFTBXWL9cOtosWzpMshIXhYeRXwWtC5rAUIaUXDG5eIbI/W7KwQeyVlo3qoPToI1m9drYMGTBGgiHvu3MXut/CW6HYHO+dRoHhG3ljJM6SZsEdm1w2ekr1sNhZuc/xtO2+uLtzAbo30rDGh2POSc5FqmlyR+qEP9tMHF9rMS+TTAlXrHEaNj1mXG2WzB1XyUXjAYb0JvVuGk8QDN+Dfn38DJsVJDjP++IG5I5d0RjNnjMXWFMN0CrGSG1sWLYz0XeguJA+w/fZRc7Ptl1yaDzjoTB6FTwfeisZkGZmL0QW4HJTZujMUIv3Zw0jDfWxPC/HJcO9s2+iJhSRLWUnH4ay6mU6EAW9dhocchDtc+J1MftnkwaL5i+Ub2d9B3JsMaKIbL1f27Kdm8w7b7+FvoF3o8PQ2cDdIpBMeFobhN562y0OabpINwZ2n+GKnAOpZdtJ5wCMIceLz5f3xDGnZharOKw6a7Utz594Y7WMFB+cVWK0WIPNYhgXnaCfMVR20vKrwXhMM0hV4NTJwJjXMWx4jb0gvtO9Kt6kPA2A6EUGtxNH6+/xzx8el22aaardTUmDl9PiRz8f/zWEQWJ2REt38HfuIO6LgPfDJp5nnWYIgfRSCCjxfgky86B344ss0Ow5vxjsGh9HfhFBTD5gXuM2LHbNxMFol5YDL0BJjB8++Js5iRIaGyXNGvWRO9BK+4P33oSRipZpmDgtWzSrGDMbyiHOII2Ci7cJ20/B0PkiE5qPpIUebL7qVShlYKiLL41/kPw0dw/KXyKw46ZJm+Z15erJDeWNd7xlx6Y9sm/X21hIUbI/8ZBqqvOcHC0aKS4GahQ1cAwWdcDZVIA3ySwSGf7nI7szAiEQ2yExXOB9Mzt3jMfD0hVcNxfWiy+9LK+9/qaGdQvmz9NFxBCKx67du7QF2hh4owwrn0Iqnn0aPwePyhqKysAv8TBijy6sUekDJrw088lsjtZ75vOwmyU//52330Ey5QC6SccqrvOG46HwerjJMXuoHiw3XGchpbGJKDdNGAKO+xWTL4VGfCjGcD/6Sw5FdcM4fSUXMY0tvSrrTfKzuVFVqLzqDNZrYvKiSZNGqlv/NaR5SV3hZmcNHDcENibpg7Gz40uDS7VOhmm14+rKEWQoFYDHPGCDXnpyzLTy8+kts9Rp/GnjtSEu72n4iOHY5J8BV3A1PL7z5dFHHtWNyVZBPPfcc8CeLlVD9xI6X+/BM9qEyIZGaes2kHFffw2JiHlKmD1ZR7WMlPvF2V3KTiZXRskxMu7xq/3eJRHsANM8X4VssDl7RRbL+dnBJlzJLOcb+7mVsQv3ljvuE70is/LbtFhl6Q19rX2Z28vdr9VgQsYA2x3XvrTiHuBJwYMSJBFn/QxDsS9InnjkemnVuCGkZh8zdY4EKxkG4GXuY8pdljvgKra6cn2YGOoHMp4RIUZ/vNwXBd2wpnsP5Mq70zci09oYTSAgotYSyYDSIpl08SUyoO9ATTLUqBEOHHAgMlwmhFaeEM5BHIUh8OPIio0ASfXc887VagE1+fB+bwN5NQGcKCpAonWSYjHM7JnwvwI74v2wIzClPyYCx/gAtZpfwMAzM38vyJ8DBgxQ74GdpYnDvIawPQxZx8PwfgYA0xw8GBgQvWaH6uA+3+i9kT9ksqfkQpksWJhKk1RoQtkWW8yCqdol/lYTCRuSa8nDopP6MUihyVjk7AfI41RUKUxDq6lxKOQuQii2ZNUyKHzsU3E60g7opZfBuz+lXx9XYqi4mONnrpAbGdvMF8KYBQSBKMvEhap82Dsw0QM5WRpt4B+zgcxOk1PIDYKYEzFSHqYLMUm40ETn3MAYrwX15XrgauRlRUfXkiOH9yvRlnDLJWgy+hKab1iMcO3aNTqGptOyqZVkqJiFZrZHYMzYtZheMz0pZgP5lWHyKacMUK96FjzL4UhI0VOlZHCjRk2kB6oLZsEbHjfutJNlo6qHSf3R1fHBWF1ttydkgFjHu/qjc/xf+jv7rXnB89p3BAJi/jVl5Ig60q4JAF5M8FKffISDXGBq6tyHyxhr5q7ZQ83BMfg7Yl9Uj5w9+1cW+SHEQ+fdsiB546PZ0rL1YOkzCCB+kyjp2wPYEr05tbWlwKQaqVg/fy4thfdFb8E+EyLHeNUFF5yPxXqqKjYylDaZTXpr8KZAB/kYzR3oWZC3E8UWVBq68+/uT8wUI3Nx3H7rreodED+8FYuwJaglXKBkv5OZ3w2T/gdwe1aiBvMG0FJIP1Bjo/WRxht33zyYTCBJkzQS63EogdJZxDpmeC+9JDVeTl9DJnJagw/XGg0ZWEIVCy+EKp/kn3EcGGaNHztebrvjTrni6mvVSJWikQT5e37ekAnCtYzCuJARP3nyZWgucTFaZOXDaKxBb76HwAc0nXKS0P34OZRWnTpiJHTTa6NhbI40aQYjWelgiRWBdWI9vFYWzROcfhxlRPRmeO30XpjIoSKpTgxsZI8B2mCR/FQA5qxlZZaaGC0NE8NNhoe2qw03EJcqAj6f40mcjOfl59OoEgd8CNfP0JJ1sNRf5yZCYH4vIIUAeJZXoc272UCh7YaO2g2hDX8yj7/sSR3vYlmj9sXnX6IcheBhK82mMKVKd5jKBzZEOpk3+t/9rFzI2ZTL9zPRsHJIG3gYuBp6/eBLQaPVESbj76xcstuKV/IewmMaC8egMDRjg0wjtOcrRXhfwiEAwF8fRShwVCZeFCdRgeRowQD6AvQtgwvnXQjMCgsX7lx5CUNkGh+EaTRg5D6SWoCFyjOyww0v0BAXHe8Ef7BERtPTrcLFrFC/NKNsQn4T0vD93Xt2h6hgd50HKvinWCbIEb6B0q9vH9Rl9lZAWusINUNJ3NKom1YO91pgPi1ftRwtqwyOSIPEz2FhuyXl8hoIeF8KkiOBc4vf8FwzAbBPunSy/r2dYqRlSumg5Z5wzgR57Y3XZAfa2detF48uO+1kBlRha9SMUjZ4NDJ/o+BtHYay5euvvonQNQcJoXXK24uPDwImeQUSOa8AxP9WPgduw/upE1sHiaEPjokUTJ0jkkowQHbTJqGUxoHcJxoNhqtMTDDRQE+Go5IHCaNlaG5xIzLctWMhmufQUOwYaeYV5zYNFwzOaGASExLTYDGEpCGz5Fv+jt4TtdKYXeUmwd/x8wna9+jeS64CK56kW3Zy/vXXX0CJ6HJSl1O1jZT7LmfDOPcJ9Q6KRFlSwfY+bJFNSZBE/PwJ6rj8qFnuTHPD9zF4kUtW2FmM6nlxEVX4y39qcOzkdPfeqnuuP/XBlV7sVR4kW0Eq/HlejowJPyQNTkHYwHsGydOnBNQEgh+OJ2WpEvYUWtri8LRU8hceURyzRVTWxO/3Hi2V1RuT0a8tDouqmZw5Okoig5Hd4ym9Qo3Ks4YjCJH0d/ggfeqmEkA5NI58BxmHNkS1GIg71mQxQjOehvagcjCV+oboc8OnGfUH8xp9Ff9P+UskXZiSEuMhgHelIonE8PjjsR1x3IczEFnWNi0NQdLKT9PbbIyQjGGdvV6GSvTeKh/0Ln6d/Yv+mpnKq0CatS3OSjAXWTC+H5gVQewGCHUHDhoA44RkCa8Tf/8YcjrzkM7/Br3w2iAT+1K/V7THH2/F28tPvgMt5c677kEJUpYMGjxIhpL+4HhB1q7TqNLL5LqojxZdNAo0JASpmeanF0OAmnhhEppOqKwNnxi8W0oT/wKuVyG6ILeE/NCP8EItT43n4XkZDtP40ktjOMui8onI4m3dsR3dbH5Uios9SJ7l9TBbSO+KmUmOIaV4glAtsidhN8ahrrkG3GM7bBJG3fbY3ol/ZX380XurZaTcF31lgNMYBi9gJtOQEein8TOJel+heJRuLLtbKOjtXJlOaBXgckIdzlnj2bqA9j+6iRP9/RicpJqGrrqf7f4+LzDNCwBsxzcPk44dotFwE4aJuATCNG8felPuZSHHxE3AmgrgERkBf8SHmin08gNwjEW+ev0+AO8BkleyG+llP7n+mvZSuya8lDI8VpyfdARmCcwZjz1vRWhZ8fvjYXfuWKO9p4rX2fD0ROc2n3vCobd/cL5WfNbvj3pVr/N4Z+F7LcGUf7dGmb9XIw7j1AxETL1y/K4rEis0Thp242Dh9chhg2TE0EHGG8Rr6B16cSfAKmYT18/gfRUDa2KFA0My1ia6DwLnJT0V1txR5pd/4zlIDiZ3ikZRDywE8sx0E8dr6Dk/+8xzeN8dMMDTpd+AgWpwbLdidqihV8QMKJNXDZG9ZX+9O++4Gx7Yak1UkIH/LGgJAwcOVONET9Nqp1MLrl27dup5BiHiGQvvlFlqEnCJWfFayN5ndjcWDStO1lEtI+U+WXnR5LhY0FjxAICL8Q3ioRP0M+RMroEsyXJ5E1mVYWB6K2vObdZq8oxkRXzlDlpGc60eA38mFFwRbpgQqepDYz08d0N6sj0pE7r4yfKVWdKkRUOQ6EJgaHgPAHy9AWgi5Kq8xN3v0Accq1IvdKllSpJhm1+xbNmRLTt2QQwwKVBa9ER3nuIOADiDJDYmAOcmQOoUc7No1lZ1V33Y/r99Jaee6XzNMBXDgIyszj9iQpiLNDYmbKIXaMQQNXNIT4iQhkOA5Xus12nqUmnAKmosjcEpkwuRKdXW5YwmnDVBigzXQjHwsHuhBsHfl6Irjm7k+EMd6Iq/9fYbsmz5Kog89pSfUKLTGaTT4qIyreJ48MGHNZOqWWlcHxuA0mB9CtoCcauHHnxQzjzjNMfjFMWi6IHSODLryvCS18YQ8xI0Tl21cg2EA27SNaqlZngdWfF/Vjbor0yqahspDhjdQ4KiJJrRTbUDzZT05i3b5aMZX0jDZqjpC40CaXGD1AKHpE3rlog2+FAIrhv+0a9go69esx6M7Zbg49SWZkjJMv43h/sSPg5m43b3x6TBnd2HOJiy49GexxvhR+XXHDt4vCJaxwpPruLvJsSxR0U4RJvrvM/1d/OzRkX4v7VbDiLbEytd+oYjU0fQhZymIthiR9VAI56KSnd3Q1quwDTcd3xGRn4J9I1S0FEW8sNl2dpevXmrMOncQiScp0IWj3XMyItp9oqAq/v9/j1YoPs42O/tuDnj8ztW9/fH/69M5b/+XpWVxmlsKRB/Ns0xjKfPkM9X20gbsEJr6UgxwY/EXDnvlXJAi6XOE7wzSqgodug2kyyWpnijmeN2yHRj1Z+MUdJuMs7bTQKB3a19EKX0Uoxv9NhR+nrauBCfQGRor9XN3RhMFkwLiMY3gRcF+SJnTrIJqc1+83qJgZGXRuDebuh0Jjp26iifIQKa8dXn6Du4HyB+qHyE6oB4wA2mxdzvba9//XnYM1TLSNmJRlIXB9WSxyxQ+iT4Lt9+OwuYMKrmg5CdwEgtWbhYPn3/PQjKvQnL30XxFNbpPfTYY+gOu0MC0VF1NbITOclHkFUpkscRI3cD2AqMF8Aus1DGqPGBuBefVpbAsN5TTk6uPP3s09qkMTMrE2ndWvLIQw8DzAw1xZiYAFQyYPca7peNGjbQmigWmhahQJolP9q2nLsl7rEQKgdsZ227CRvPz5msfOjwWqDQpCU9zKT5wSDCvuDIl89+TJc+3dqiBAYcp/JcTPYI/B4yHLAoZVReV8/KuIh2l1XQmJ8BcB0CIKhTywFDuFR278BEDUyHwa8tvfuHSOvaJP9x9+fiAhlQd26mxRlCMOTjZ/BCTCpcw3EqI+BD+bcTeZZqX3W8zaGdfNSQmmvE1g3HjsJ8geIDRYpynxIpKA0C3gjGdDkqDxSPMgc/k/8sXYDncSdqnqjryt83zat2psrwgHuoq8bLhVGYbKb9UdkX3mbDoVEy37ipU1QSqrCfw1DQPPTfXl8Fr+o4f3MkkirrXzDrqafDc61UTeQ6CR8dVSzcD2JX7s1Fjs2mxskUCFj+N49qGSleMCeadWnpUdmBJ53+WRiHEBTHPvHk03BP6yMTEQPp3v1QaXwUwOR3WmDKotx33n0fTRS3I6PQT5sSNGmKMor0VJR73K2lMN//MAtlLq2Uqa3GhPiV43GYh3Hs0+VC4NJKR78wdmrZtSsBYvL1lLeyfNkaleW4H3WGfAjJUC4455zz4bayQ4xpPeXt56XdXKkh9NmnH6lxZf3f5VdeJvlF3tIE4GxXaH7vRBq2VcsWcv65Exyw30uy84rlxWkvwYPcCocmU64BUbNXr76yaEGqBGIBg1AMLASfeyRLli2eLweOHICcbnuUCfXWSWobOPKeKBbHAtj0jCxkliJQ17dPli9Nltg6wJzqsVYuBDhEmYT4ZmMnj1LPTMMOhJBMKxeh2JTuugGwHW8AH6I1YY44GnlPPuD0nOjQqNv+kcbNGXcnisBnYVGWM2sIFYgjIt/9sl9+mr9Xbr6qh3TvUogroSGuODRsceM12YzTyQ6//5uLzfPZ1RuBahkpTixOMvIzuODJu7DpYCpzsqiRtW1nI/blQbJfY+hh91CZll1aM3YXqPp875PghQxBAadab2frfq/hdDnvnHPlysuvkHlgCVvvogChWyAJc24kv8ogKsNIhng0nFMhu6HyKyimve6661WLiuln1tTRoxqC4uY9e/ehqDRG76EQhas7t+1AqcNWOQQNcqa5CRhuWr9JasbFIz5fLptQVU9M4qMP3kMzxwnKJqb20qRLL5c1m1dI3bgmEhoYLhdefJncfMsdMDJ9pVPb+gL5csmHR3frTXcq/4RZrmePPCWTJl4FLtENxsuAd5kGA9sPBdcDhwyDJwaQF9maXSBQ1qrVXm4f2UGK8spk784kiP89JnGxATIUrcRI9GTxb114V5mZ6cq5sYx/grfLl6/Q+rLD0FHKRxr7iisuU76UK7t2vLnjFsIar4oNNKmpQCoC4TGkxIsLZdOaVNR0bZbtB0RSyzJl9rxi6dXFAX6d87pvLFZiRYmPjkBc9aau513/v4xAtYyUnXQsWORks9kFSruSEBZfrz7q3i5wQgQjFM/3EBdq3bodPJzdILLtBZnvWujTDHfFwQzluGM3hUf1KMLAcyec6xKOYyspUvEvRhEm8a/jYRuWf0JQj2lcpmxNTF8OULGD/AK97oVo4sD6rrCwENU6z8Z5gyCnS78hG0aEfJsAVOEye0H3PgkeF/WiKGjXoL6pzOc5aQSNN+eNcBIeT2yEvHfLu9KoQXPgbLkwUNfJC2D/Dh8RKeecPkqCscCvBqObWlpjTx+HQuL20PVuIAP7D0VZRLycMwESGAgbZ878CvWJfpKMzrFF1KBCMiEoMBhdog9JSWE26v5qSUTwXpD6ZkpmUjfZd+BdLUr1Bg6ShUaO+/bu0ULl+kgb0/B9jZT4f1A0XQhjy2p/FtTOmvW9vPveu44M8O9NdYPF0EjtxfPi9Q8YQEUBH8kpyIZ4XIrkJoejNGOH1GjUXrxK6krjeibscad/2E2GRonF2swgUR3geNX07pnjyp7z8a7UYiiu+jwaVAUDHXqFm/dtDbf+RcNWJiNMQ1rN8jmAtjHJ7vjab/lala+lTLOpphxM3+uiZxh8qcLpr0RoNn92fZ5JGVUcehX0tHnNDsB+rPdZgYe6j509g46E6yQG93Q/HNhUn/IxfzsWgv2v2sNqGSk7IUidJ75DTIoTjj9v27ZNmxKwvKJQpSMYEii05wofdu7coanSdu2gVqCDWDEJNEuCc5KIVgAuCI0TyxE4iUgm47kvvPBCIwFbacDtz7w+KwTG8zPMyEA/e3pL9CTMIjL+QTjAQIuXzJ0zTyvDb2dqGKldPnQKo6kRgkcWVyfOhaVoiYSD01Dx4AXUqPHzETHi5DVl+jsfq6pC8Kg06dwuFJ7ZEdT+fQMp42tVfkPlaQHCjhs3Sl577TU1UryeJk3aShrq4gKC6kuj+h0lDKUrDeO7YhxyUQEfAbxHpAP4Mb/8tAgFv/lyGF4pi1xTUpKhNrkfzO0lBnbFKty+bae2A48DHvcyDGYsZEyWQxJmJxQerF7X788+88z4b9261bJ2zTKV9CgpgsxJVhFQrXzxL68hocF5smfr91Kz7tkotwFLnawKYFIWd7JeNn9mnRifKY3U8TYaa9DsgvsjvMqew+KUlAemegC16KORWCBGZ40dMchIlMakojC4IeZXTXjQxBsVjmY4iuetbcz4XBktOPPLPufKpVfHLHY8T+qt0st2tTtz6lf5OzM3jYHQjc7JcmvPPPf8g2ND7P1rezC37N9vx8Oih8boWmE8O+YGSzT4aeXrZ2mSFhPYp+xuv46Dk/23LFW1jJQdQBoSpjBtnZQ1CFYwjgbKdh92WXaMmK06Jz/D7rj273aSUvmQNUlULNDsHD6HqVWGchaA5e+P33zTnM0+FMqMkCpBw0WOh8VHrOQIX8fC1+eef07LQSiZYYtS6Skya0OciHpFJA0ylcvrqAC5fSSQOzYY3SUIGf28QlRFgUfN2oFQLxAYh83wdDKhhjlBlelUoha4ztVXXiMD4Z2wi05snRgZMLCnFAMTi42rLy3bdAdhr64c3FcuBxILpWunaHilAOUDvKRpQ3R88SlCSOgjo0cMA252lcybO1s9QZL7OEYvvvQ8imAT5c3X3wBnprEuukEDhyAjO8TVcupEE896UAbOL5dRp45Ep511MNa15J57H5f3p78vY0YOlCsuv1pWbVkl7354WOrWQMuq2sDCygw3i+KIWmCN56TZLxg4zhWm5d2fzzGLXb0gs3HZxfx7xsEuevue/ugClAaVhKlPToUkyRjXqfkcb7r5NmCLnEv+ID36qXbVFZdN0mulikAOxv2CCy9CC7Ra0N5nuN8ABrcQQnh3SDMQK3/v8AZoXVJYKus2bZFVaAjhA/xxNFL6Kr7IxIXyqMwZFC4huI1NqhBUgwALtqszd6yOuK41p5EtrY3dUI+9FucpqTHia9jqi8kUEjDp+R9bWmTfS3Bd159WG5gkkHqX/yIDxWutlpGyA00aPRcrvSIWRVI7iIPMRWwlXI63E1qNoeO5+3b3tZpG1CriJOUko0Sv++Q9nnvr/vD4WurvPAhuCM/LhqIMUe37XLsVHtQc3Ms66PpQUI+sZNfnAGAOgoGkuijxFNZbsbqf10IinC4gVv1jIZMY7oc0MDNn7CTTpGUbtPHqoOL/9p4DEbrpwNPTAP+FzOYiGONC1vGBqPn197PFG4zhnNxE2brhK/nh251yxmlnyg3XjMLOX4DyGIRT3vBiwGLXnB0mIA354oULsCCiXa2+eL+7d++BDHNLNANtK9nwIFV1CpM3LIThLY7f5SRUhBGctf7+IaCFBMrqDYkSEE7lyBwZ1G8ASl46yZo9aVgI8XLlxHaqzb5nWwIKXnOB+Q1UWWnTsIMbQQ4E7dZCKK6P8/EmzW7DdDuv7Lxwrzv7PQNhvanhaHOl+uNsFa4yP+zHx47YBcoFqlEjRiZC+4ua5yy0vRFNVzuAoNgNyRBmxthxhuoV9RsVgd4Ro70RExN2aX9F1uX93kFH6bobr5Gffp0rHTt3UzhgxmdfonA6UN6CNli4U0PIc5B2w9q7lORUeejhB8C2N8XR5pGgfApFxouXLFYPnrV7GSBn1kBkUgsG71rUO1Y0V7AumHkvT2G8Ji/ALit0bgVGhACmqC9BUMfgq7QSwfmcUryuGLinrxPJ+Nr0pY0BTxLF4HcHtrpGiguYuyHDLtIQrEgX1SqJ98xA6YDqhHNQbJzvDKAOpnNVBNBt403jppqRZlZt48b1hnqvNWDmKz1kVpDzdcedwBhcQ9/HC/A06B1RPuXHn39A04UBaljstbrvWNSzvhbhR00s8osvQusip7aKXmC7Du1kKiRN2gNHYakDjRQlTnh/DF3oLdKdL0UanvVvBw4dkYcfeFyiakbCG2otsfUaoOaqFBnMXsCJ4sFZmaJtoqgyumXrLoR/d4D4WleCgZFt2pMkR1IipGW7oXIQgH6qbxLwpkJ5e9pUaVo3VBqMGKh0BRUR0c0TnU0g0fEzSiNY7c8SBwrIcaLz+WxF6N1nwEC55a77ZNPWbeg2HCV79+yU5556DAqNPTWkOdGmiTMYOhAJpF4FUoZ7TM3xkhSEnblohFoK/a5ANDLNys6XnVtEzju/nmzYvlTefuM5KLTWxGUWgCc3Q4YNHqhdb+hRFRQUwXjlmFDHWSjuob6drDTo7NvIuUFNqz86OBdmzpypuuade/eX/YsWaBNS/RzMiWfwvDg+n33+GToyd9eM5xokEt5/9x3t09i7Vw/9iOmQgKbHN3LkEISDTWT6B9MhF3261IEsdmWDbiMA+5XCi5+gH+Fl8CwjYVByYJDnz50nC35dKXsgiNiuQ0clhm6BvPbDDz8KLSeG6KkyeNhg9VIVW8M1HIBH/eCjj6uhCYP8NPE/f79APLf9smvbZjkNsjaNoJ6h+BkfD/7PcEsx//BfIZJWU7BBLgbZsxWKiTdD8bRBg3qQ3X7BdPrRDKsvOlUnydRnn8e4HISaabS0Qyu4K1E4bTXiaZ+46abBUKZB8YK9L0NQjN2hXRtXGP9HHu4fPbeq/r3anhQvkNgCH5LRv4bYPwBrdpL4EBk+ajtTGCwMXTq4iCnVumfPbmnctLG0x8JnbdVUNKOkBg7btButKHoj5SCOJcq8eQukCxacaWtudhijGmmaJtiJ7n6j2uOOYQL+y8fnUZiOLasmXjBRM14kN1qelcWveB7iXNx5Rw4eofIi1oAZbCtYJqMbDjvx2qwm75Na59TuoWE2+Bayitixr0cWMRHZO1+fYHnvrSckOAJqAoEojwipAabwO6qkeNrpZ0nbDp0kC91BfMEli67VFGMGjlgOcKimLWTqM0/Ij9/PBxANXaSwQpk35we5HJ061kF6IzomCvegRTJqjIkDTkMCgGPDBe2e+fTD4k3ctQeUj86qoU4Dm5FyWC44/1xZBFmO+g0a/c48MWNFS1WOcUvNLJMfflkvhZnBMqRfc3nvVXhAAb6SCf4Yu88UQP7j42/fhxfRTnp0Rn3ZL7MkLMgP9/UBxmq8guXkmNGTq8xWroxNscsMNeMpOvhHC4HPjx7uY0i0DB06TGrGN5B5KIKlQurAgaeosf4EBER6JDRQ1lNn3V07KHOyiNd+fiYyq2egNOU2zBs+0bNPBzPbGSENs9wwUFvYbAfwY8z5DrjHqY8/ovOBn/MTPDTqcW1av1E11otQsDvxksmYR75oIhILOegk2YBWYmOgrqDeI+bbiuUrVfkyGNI1NCDBWD95hXmqpko9/8XAHNno1qbCVTaaVQbEfXF9CxbM14x4JELWENwzS3wOHzoop0N+5kNI5hCrmw3dqnuRTPELjgCeTHrQUdm+ZQdgCj9AHRfoucmlWrZiqTaFyAAVhtfO+38XInrNqKRxIiJWVS3Pn3hdtY2UragmVmTDIw40SWEUbb/1ttulfceukEVFt1pUzc+b86t8is7FH0IqmFrgl1wyUZUoH4Lo1jB0AC6hCB0Gmt2IvwSF/2doiz/99FMwSpQLKZND6O4yedJl2mGYrrfFjNzv1WoM0eDdhs//CnpF7KF3KnYqe5QgfCPZTQ0fzrtzx07swl9re6pbISvCEIGFnzY9rl1C6Mk5LjE/lxOcRoFArDVS9NAuvfoSaHXvlM49BwN3awsj3UjleolJ0A0fNGiwNptYCcXEQngiPXt1g/7PNNUAOvucRBk7Hi3GawbJ2k0h4HQNwCJpAmmRAHm9dgSwq8tVx4feqz04KdlokxKvDGeIEdoQltd5BFlJGs3rbrhW30LP8CcY7XMmTMC4vCf33X//CacKw0itLvSDOBsM1M7dUMTc5y9nnQ6NdP8wgOVB8B4D4E3mScv2sbJ8xUJsRJly6cR7pHfXzjL50vNkCbSrWI/GTiOsuudcCUPNGj1cHjakrkzIZVKCHqFtU/V785nvfQRdXYgZsqs1vYcnHsACpDqrDSXxGjYf5TPT5IYjhEiMkkbeSiYTu1wFD2v//gNQBJiPzbSDeg5W7/1412GvPQWFvEzKaM0eSLV+4KDVgEw2Q9zWCHnJOmcNXBo6KzFJsgsbNsN8P4eAqc8N83EUVD779uurDgChimR4MWsQVdDAUOKam6g5SEE2/DXuJfSIsxEW8pnSmDyDzZDSxrz215GYeRqdvmn0mqKhxw8oazkKcttlV56FioWWshHKCLN//RH67a9A2HAMEj6hOBu0qzBPk+FxxdeP18YgTEKwv9+MGTD6oPAwcjgZR7WMlE37cnfkQ7e4E39Ppcu3YXyee+4FSJHOA86zTV3I1JQjEofQJ1KbSAroB9cBB1oo8xcukUPJaToIGgXgtZs3rJWrAARzF7JZm/Xr1kO1cblKWVBOmMfxskP8/YMPPiTfopp92Kmj5Ptf58hy7GTc3eoimzMY4Qd1lThpGNvPg0eRuG8vAGX8HjsEr1WBRCdzdxC7EDWMeFjQkhOIB5m6vPci4HJ3wYthEefVN90qgVHdJTU9QL6fmypjh4CRDTYy1Qw4kWLR4WbksOEKmubl58qXCIm8S3xkzIg+cOMDZdOOg5J6yBci/PsAdrdWY5qTk6mfd/jI0WPmBBc7JyAVMl+GAB2vx7aM5+JhKJoIEq2OIYqNGRb0RfKBFjM5Ke335xdY7F4IYVMyIVf7JboMJ2bJ+RNiwcwPAOs9FaFbiXz4wZcyekxb6TMsSt6aDnyyKAdCeK/Ll/AS/FBBn46GpGEIfepB9oSHloxgXN0154/3HAkZkINXlbILqlm+Ar37J554QmvPCJrT+Gho44SVrC2lPjfDdCoNEDOlwUhNTYFXVyF/HAtQvwTP6aprboRxSIGh85FOHdtpuFpRpmWGzT1zyTXQp+8pshaY5nMvvIy5NABG5SMNP1lcXxv1dqws6NixPTzMH7W64WkU+c7Apt0GqgJ8HpbcSgMaAyigJvAnzm9ulksWzJWd8C7ZyaYd9fvdDgN+GxyKgoBbQCZmYX9nfBYF+JhZp0jfAzBexKioBcbefOzvd8eU6/V5nH7qMKkdEy4333SzNr8dgOvfuGGz0DtkuDsMHipF9d7AXJszZ7Ya9jBIbJ+so1pGyoZDlJMlbmAnnR3ooeA+dcDE+OSTzwGUrsMij5fBQwdKz+6ddeCoS1QbPKR7/nM3usxs0SaYRw4fhDB9kcTAit97zx0gSp6rrjonKs/LHYQiYtxdbKhmv9rB4kOl6/81Wg6xhTlbHhXBc0rGxD108DAWaSkWbYI89ACAdCzA7NQspP9fheZ3sDyONuxstuAC4zHxiFUNhPGizjd3Q7aY+hVCc2xFxHCPGkA0CtSM/mj6h9IDk2HFmk1om75BDuzdJsOG9JOurc+QBnWawX0W2bF7BzhQQdIYIcl+EDQpWrd71w60bL8MBqqZ7NizT7778VeEIcNwzmHwViBoh04va1evVbJmj+5sRc+Fzo3BW5UtMyCqxveOgMiaKYOB26+AsbfiMksBwLKriR9rF2FQf/7lZx2ufqj9Ir5VBp0plSGhbCizQpoCYMiMrtFw8Reu2C9HEZZcNamTNALbvbysCBypfHgfBeByZSKLVSx1IyEMl31IonGPDeIbiV+Qt8z/7kvpifEho752nKmYz4VxT8XiZwhfOVyvKJPBC7HgmAnkaypnfyt+Jwhf90GDfiI2xs4qa0ws09fXX58je8+xzI53MvmyyRoG/YpNceueA1pEnJmegnAoSr+3BzlgG7FI69WppR5wAmRKli5ZpJ25pyOb6Rbt6Ry0niDnzOfAuy6+7ApsiJvkxwXLaMUk5WiqPP/SNKmDqgbWXgYF+oHU3FA/Lh3NFXgQwOeJDRxr5jrnFOc+NxliaZ9+OgOedTjmyeWu8WAYqvUVGoaa7BzvpQZwx/0YFzaVaApVg/2Y9+9/MkNCw8MUB10BegaNWXeI2+kmr5I/ZZrxZfs1ch15NS3R0OQ9ZKibQobGCi4WYx598cXnoBltx0ZvlCJOxlEtI8ULs1k8imRZt9r+vhREGTa7vP6aKwwwSxBOdzUDjtMFpcb40EEDIXkxFAzsfYh7M5Gqj0DxYhzIlP4OwGdoBHwvMSyGke6AOT/XPXvIn6nG8BVA1Lkoz2GX5MMY9D0wCNdCanc7QMuePdHvD6uT+JSlMtwMpcZ60A6y18+vnCjETqhcuHnzJlm/YbuKlBFXi0KLeIZLNnwghhKMUCY9rVCK03ZLcX4hsCQ/yK9+BdmMo/Lii88rN6lPr8HwJuOlR5/u2q7o6KEkVLIPgizvLfi8cngPe+Th+x+WUafNk8Q9Y7CrrZKkg/vkELyhFi0olmdAcS94RTRIJKOmJ6XI0wCAidVptpo1exgvZrjo7rMcaS9aP3EC7gaJdsaMrzTcZcccvn7rtt1yASgXY0aegd32dudZIgMFLGr1xkww8AXGtjOum1rheJSQlkmDofEHflGUc0RaNCyVMITE4cA39uUelHvvul78sBjvv/NWfc4mgWikSJjxonQtQ2j+zr1+r2LD0dyT8aLofbpbBvzFYkHe8E43btiITahU/IPD5aobb0UoGYFMXq5Ewwg+8NCjMgUty3qD5kKqyxvQWV+5dr0cPpqMBALwHozh1i0bpXkz4juYkzjPq9NeUWpIsJJ7BQqckzU5QkE49rWzipd2Ydp5z/n5POgrmTQ8MJLROD8bQXBRp4K/ZsIxJyZz3sx7p9d0PGzHhqQ0VIQgDgFMh9rnLPTnO9VGFjwNzSsNCDdcb+yC7aABdec998iHn34mb37wKX6P3ocZqcC+DsstgD/ohf3662w1fsxy60HQHc+IQnh0ABg223XQEGtCvVHOOazDzegxyHu1kcTJMFD8jGoZKTu57C5XmQpAYNdk6wybl/9nvCwjb8HsgmbsyMnAADRA1ovArq3mtiGL3ansJLfKiza7WJkjZSdwPbjXF6HrizGQhpRH760vFCItj4QMOnqAdG+Zxaq8s/NcPD8bDTDbtGNXIhZZujSsXxfeIwwa36T34g1M6UVZsmI7GkOmSni0wBiskgRk1q677w4ZMAC6PeVIgSPEbN68kdRtUEfSADZv2VMqXTr1lOmvPSD+QZHy2Xc7ZNuOAJQDTYFB+0a+2v+BpGUnS2lBsdYT3nHn7doX0ID0oiz45SuWyblnn6tC+6zLo2vP5IGRGykDRnOPNt687/4HkJwI0rKYFLToYjVA3379QbgEToJz5OdmI9u1BPgGkwOlklvsLzsS82TOL7ulDULgHu0DXTLE6nHhmaUhjX9J/+7Sq4fhD9WKi5Etn+8ATrcGXmcHycUCDWVXGtRmcoNhPzym1FkyRfDWLnAmNqjtza492nMO52ZHY8oUX3vtNUrANW3LzcF5ww2GBnA/Fi/xnzwkSXKQFAiHF0ExuPiGTeQoDOkXX3yFzF0vjE05uj8PgIAdsqPOwW44b7z2sjyEZqQ0+NoOjHrgGMMicKb47O9HiMQ6U4aO7hpUdhFzjG094jSEnNHRsepVN0e96bdof/UeEjJvQOmTAH7lLs/0kGiEjkdtsB4VqQg0kMzygT6jBsoVRdgbYVjOEnI1VH7oFD5Y5i1eBs4XNkx43EnY/IePHC33oBEu18AvkE9iF6Xa2IDd1y03dxph6r+r7VJqDYvcOS4+2vPxU2Tt+TxsculfbaSsd2PDu8q7Ha2u7ocOJuDYKY2bVQxD8SDKiHBwze5vPASTs6gMpLqeB9O0NPs4bBbreDuty7jxOrjTcOE6Wb/KGJoxTiZEqnxYrhd3/rZtW5qHh2vk7qIJYNyPaZQAjy01B+n4WOnev6WMAPhZFxy+0EAzcQrxUlAcwX1ZhPvNlY9/TMD7dslj956C7F+UrNoGNnztFlK/zVa597QrQIOaKEHgzqxDl4742nGY/MDxcB8ESZkh42eGAhOY+uRzyBSO0zGj8C/BblU9YLExDBVpD48+9jC0hD5H2HAIafFMgPPjsDD/4xhlL7Cz10gC+FRTbpii91bsFSirNqahfOiwNKhdR8aOqokwKl8VRKl9VQaeVuL+w+qNduuG1D2HAQ/x4okXQLFyqVxy5aXSvtVgaGBlggm/XQqRwfz88xlSC+F3hKbUjYG1kMEKdIfZuXOnNikdAEPC58tQ5dFHHtY6ROJI7gelUTSbhQ3udMAN4RgHGgAWtHN83njzbbTx+gh9+R5CeRBqK/GsCkHjYCjoz5gbB7l9n33yqX7fTkXl0PoKvC7a+Si9Ro6jl1YdcCOri02vMt/PzkPOVWI8O+AZf/7I4yiu7gxcC1pR508AKO6lWUdmgdVIKa3JcJtYU8prIgDtPr91rThznAac10GCLo28SirbeapcJsdzhhHmvCBfbiI02KOAvbZq2wGYWpDsOhyidIebIZT3zBOPSX/QVF5HHz6OAQ0T16nFL808d6pA6FQQPgBEwMTHVcDymPSgBrptFnuyMnzV8qTcF3plI8FBVg+GXystfJWp5aE99+jkVBgGOwnse4+ZmSf44TfG0cEJzLmdMymw70hYuM7zx59iH4DLWzM2SbEF9gxUcTlKs+D/86EnM3vJXikraIxiY4RK/iAUBsODAxs8Hzs+DZQX2lpBZlNWb00DZyVRLj69mzRuECxz56+Re17eJg/fOF6umAASKdQ3vSkChIXfsTWEouwYOR6hDh8mZARCiutvuNp1R9zt3H7Qb2k8hg8ZCg9iMBYhF6qPBCMsVIwB58vOyUYKfIvEwRCOGDUUH+kHPlWuzFm4GxLEoTJ5ImRjgVl5QXhPdxDIxmzcUiB5Xt3k8qumAGcc7mSXypAF6ywzoTv05cxv5Gt0GemEpEpNLEQCtG0w8WlAggLZiTrW1WKd18jqAy4OMtFtIiQFgDYNRO9ehvTpfuiMcTwryihfeFFFtpN/6tqprbzzZhY8p344R5AuQDZK2AveWaNmzVEaFCuLwaNaMH+uknwZEnN+3AzaATPIU+DV1a/fCLygZO2MnY/FPHDgoOPOQMunY1F9KK53F5pjkFju6wjcMYlEOg2xzVJQXCyplRSZXMgBhcOwhgErsjibnbd8NgSnqUfOTPMtqHfUv2k04tTYKYhloBMaPnrYc8HL2ghKA7v+/AdgP8d1995E3OcDyJh/DMmVq2XthvWqBkqZGEYueKeecxtAfn4W+wRqExVuxBjnI5BOug8dfshzCwsPAc78sdJyKkXhVVmu1X5NtYxUtT/tf/mNKHlBfKSeoBfcaHCwMSFR2IsJMoe99AK7gPsUDSkVFFwHAcRkNIgZq3LJXtgB4YGQizVvbqZcMLGXjBsQIQlHN8mrb+yUyPJI6dyGDHSIrVC1joWqTqjszMVqjRyvkl4HGcURwFlUbsVkrLX5wo8/fQPu1VrwrJ6DpE0jOZCUB3oEMndp/jLxsuZYFHgvipy9SuG9QI89DcD3irVeUr9tbbn03CfhKfCyTEjPzZ9h3XXXXAWgehK6DLOcyIjuKaaB/+KhV8OFVxMtpCyFhMXiJKFSutbCB5dNuhxZyL7SoWMHXXxVyfLZAYqAYYwHd812j+Y5afDWos/cnoQDquBQgpCwcePmKt+rmxn+F4eC7AWLl4IS87h2fimAETEcpHLtT3e867AGg3SJVahrnPHl58Dy2MQgWrtOz1/wqy74bt2Q8ICBSUvPAF/vFvECfrkfoXdt4JM7tu+CjNByyAad4+rNR+PH8JcUl9tvv11Lsex4/RZaYbRgNi7SFDjupyCUD1TqTInCE+eh7ftMsOl5jtYItdesWgMMKke7/ZCSQ1xqDcaHvDpuWBRa5DXsA555ESgvbEw7buw4NIC4ATQSauOb0T5ZhspjpKq8/LFYaXjgTXjTWKEXZRkWcV6uL7qBLJPg6LYy5JQ62AEBJGPx+ob7SAHA8LSMEvS3A0AqOeDgZEg+hOH6tw+W7JKjcvedu2X3wRC54/pmKNnAw0c2De6XMsEN/5iuG41WlS/ymBcq8Z4AtSPDTINK7XMNufH77j36gUbwEdQdh8ri1YdkfwozdkVy281tAIQzt83Xw9D5Fkk6HMGFa8AfC8mXBjVisRgQ8GEyl6vOt7PDq7GCUXCKynVh8Xc6oc09MatrFxq/EjxmmyWLJ3IBhEeEob8bussoMd0ZhyoOwZhRo9CZpod6EZZGQlmg0aeOlrkL56OgeywKvWfK2LGjNdPMWyzGNV+DjigTzjpXeWWx6Gfnh9o79qVjRpU0AiNw+FteEO9x8qTJyPrOlkwY8SVLlygBMwUZ0TR4hJMvvQzeCXl9ZTJ/3nx0kV4rLduCuoOooi7UQp6EnFAJehSOBJePaiIcB+JCxH/IwZs4caLrzitnOl1/wLmygfcxbK6Lzebl196U9Zu3K54WEuQPbOwDeD8ovcGGSU+2EPPsaWCt7LjNFmMHAfJ/BmoPs+fNmsOTwvQ4Aq/yQmwgJXhuvcF1vOwqw6Rnw1GGqmyIcbIOj5Gq4khTbR3TGYaKOw97uiEkwwNMOIgusYX1pVeHNpiMUCrYBQUDH7RRwgIugpzv+k0pUrdxiNx7y0JVUcgty5cWexvJvL07xSeolgwZ5yvnnwl+FhYjRejK0EeP1tCrlJLB6qiwQA87MQNLI+pPGh+lWcqpiEkvjeGYejR8Db0X7K5qY7gjGkOl2586NSwoJb4E3ljt+hI/tg7KXXIhu+IrWzYWypmnNZCocHwCz426fhL2MlDOsnAVdt6YOOkH5kKkL0NA4iAmzGB794owBNdPMTy73SoAa2R5eTEE+Bk6WExKzZDzWgMj4DU0plRjRVitiQ5Hq90w4Fn+4ai0KsZJMJkSKdxAENICU6uDhah0Cvws5cGqTNqhc0dpDTY8ufqXXn2DGolcvCczvQS0lRKEz5HoQhMDbtB0DcOozKregmN4jwct2KkTDE4YaS+vvfE69L8CZeGC+VKjeWOUsNwgQ5C91k7W+Dx6VMOHDZEYXF8uvLnFqHMcDiLzcmA+Bl4w40JOIA3HhRdcqFUbeh1uUIb7lCXeStiEeNF1198IXHAJBBWPyKxf5srPoFwEs3YRjPUBAwdL/YbxMgxNXz+e8Zls2LRZbppyG0Qp68FrzJPwKBavm96KfD7TQT/YBeXc+mgrv2vvfrkE9Ap6WruRCPkAdIweuJeTdXiMVBVH2ri21HfCkLFrC4xETl6BTHvtV6lVpzd2XDB0twdJoHckMBf2PUN7dGiT9+kWJS9O3yUNmjeVrMw9UlYYDmG4Nchy4f0ZodIMMirTZxzGJAtEMXIA2Pk+yObBiKAWKzQYSpuYuyYRQI8Khoi9+oiPlWIRIYRkGyXjcBiODSJG5TJxXROnMrxkE9LQSikO6BgFTsqkdJGVG3PQcHQvGO4dpW0L4Di64hmlwhtB3LpmDRo/bMqVcWeKgFmhLeNpGBhnmCYDMFL4sQxdmvkjAWhNVDAhAqNusRu9BDfszCZejP0y+KQaO1VRIFpijCrPxbDL1CtC+hlYnzeeg+F30dOiqgI7GuN9vpkI6dAzriQPBbzoxOKHkDzQG5wn6F+hu3MgcDGGXgHwMGpgrPOzCqVj21B4GsaQUma68uGOndq/ubJsTszD674CpUs0pJeA0mH2F4MfaXIGv6hXvx6Y31ONh4ifi29ngblZgqYVO0P+MhkMvfF1MFT1wfTWaPQEBorvI5/MyGELyp3O03Kbz5HVZK9GSvfsTz4sw4YNQ6YXBGicOx4heVNwnHZAtTYiKhwZ11wQPFMw92rKS88+owkt9kDcvXs7JIY6qNH1A4+QlJV9ID1T4mcLKDc9UPJTbRf/NyP8+7/wGKkqDhj2IzxkeAhYtOUwDmUwGPn5ZXL4QH3Uq0VjJ/KSo/vQ+rpegWH6YpH4oX4vNRVdcr0jpG+vWOxmzWXhoiTZvpWeSLQMvjgaFIj9cjhDpHn7NmAsH5HcDXloi0SFzWx4KqXSIC5QGjeqAQNXAEMGJvqWVCgL1MHncRFnQ88JGRofElyp8wQDg+tSLwttraih7jqcya4LwvGqEvNgfHaA5b6pGCqqXTDxaIB5f5x+6IqMc2ahfCcXRikAJTB1grNARcDCp6GmwaAiAw0nPRp6b9iBMxH+BgQQW+M5TKmTcXP4ySeOW7nIDS2B16zQrcsDoxlS+4TrKsF9UW00K6sM3XURnqYWSUpqMcpPIF/TIlLWbPGVWpF4HZ7TF5+slhagA9RpHCRbtidL984N4YjlSXQkuEw1oHQQ4gtkEaoUNBoleL7IhlX70Iw1NgneB6sV6Pc6QLd2nOGJ1Zl1stj43k+9TMe7ZQG9ZmW9sclFaGKkKtkzfpavk1whGD5u1AgZc+pw0EoKJAEZ02bw6Cg2SYCdhp7h9auvTUMd6XvqrRWijKeoXi15EHSLCAXxQUFBJUN+bhG8uBjp1bO3LFy8BJimvxTh95thoEInX3rSDBSHzWOkqjwrwUbXlWJAYILbh9E2vQlUNZu2BTkRD7958wKpxVAJ7YV8IY3BbMnHX0CXqFFTyKVAFwBhUxQKR1s1RrePQQCzA5HG79AKffOMYalfs4bAs1YDERcVjMkaKDO/3iUZOYGSmpwrvfvWlO9m5UpqQS68BR9p2RG8qcx8cJ+8pWt3YFq4rKyj5Si98ZE8qIOGB6IJhl4rl7ljTNQLQrU8tI/W7iiR9CPFaHhRE5wtf+3iA74z/kNQBI8nLSlf1iUWSHpumbRoW6S8J4LopegFKEJMgufl9/xsL1xnsexOKES63RccHTCmUYDMhhSKhVkD5YCu7vbKegoa6sEFLKQ3hbEuKmZROYirMEwHD6eBhBkBagY9JB/wffaCKFkqdWo3l/qtM+W1Z/dIj17tIfOMSgLggR06BsKzaQu1hnLgMBjn5qyMgHyLgHkPI1sOb4wYI9tW8VrK4MX8lUo0Zt5U7I6ZX6ctm0NpMzOMtlq5g1SfNd6R2l2H8EqZFJ1XjpulzTIcL/T3pqieTy2dKTI23jLoL2HBSpthyK/hsqamyesyOveXXzFJEyrGaPKzSnH9GB8YuhoQBqQChD0uQWNRe+SCUkJJ6z+b0KjyMjvOCz1GqoqjRxa3t3c2dtxweFOlkgMcY/7CLPErC0G5j7ekZIFEGAG1AxLu4A2UYgLsSi2ArG6wtGnkLQ3rFstnaLO+4OskefKZjqAC0HYQoylGKyLTsio2yk/iomu7roiA96SLUGeoHkkNLLJyOf2sMCglIDt0AMxoTOpULLg5czeIt39jNG+IRI/D3TL6tFaoVTsgZ49tpVwthpahwcw4sutOoBRCemXR5hQ5vB/NJxsFSve2KCXhpyBcK0Xo5u2NkhRQJrYnIg2+LFPOntBG4msBoyJchv9MtGKwMXbGMSlwaLiDwFmI1xyBsvK9930sbZq3Bg+prkSEBkHryl9CwESvWRsaRwDdk5LzobyKhQVcywcg7M4dR1ECFASpEei8J8MgRgRCoM5L9iQegceBYmaIw/n5poMzFqmif7Xr1MaOf0RqxhZKfbhOLdvkgkbhK/WhEhEBjpqvNwwGDKmRasdFBbEGqALsJdFY2dbsf4gXeaHd/V86YANURFENLL1CGiKekfgZL8L+gkbbmHel6NB7dKyYOkQkUOr48nXmL793qJfpeGz2dbYjMy/AEKbxF9J+wBPzo8emSQDHq+NXlzE0htMaUA299WqcO8DPxN8sp/GPru3v+rvHSFVpJJ0JVobKb4Y3WMg7ErYhm+IrQ4fEQ1YDRglgdFCIeailALlTctAya02OdGzfQJrV85LDeVnwuCIkFBM5KtIHoRRAXRoEALucpZZt7345bOMVA2/KgtIEgHt0Qt0bDEOt1gS/S6QGvIabru8GDpKZ9I3OBukUi6Rb+wgJhAHwhyeTDNcdLUQFqjHqO2/bk41W3d4ydgR6AXYAAF7O8BPXgdcWlQboolm3IRtZQZTw9IyV2Eii8Pg9VxfuzUcXtLPSaAi0iSZY51HoYhPhLbv25UvCAeAkpbnwDHcjExSMnd0HtXvlUq9hEHbqYFk4bzMY1xTuy4dRCYURgicCW9KiGWrFENoWladLeI0wLb/xwvXFx9fAuQP1frhoGqIYe9SwlvAKEPaBC/HYA9DKh8dFDM8cFT0NXd8fs+Yd7pyO/V8/7DmMeB29qYpzuszOMb8zf3cH5CuXzjhB4u9eXGVszL644rzGUzSfZb5WNn6u31seo3MS93PoXTkvPB438q+P4InP4DFSVRpdkjHJdUJA4JMPcDNYXn5zvmQmDxXfsGIwsPMhHxwlAdjBSwB4p+f6yfTPtkGquKU0rF2M1HS+fPBuKiRc6sqpYHAT2OZCpzEj14qcqxMdRJ7oxite4wDIPqBAKGsfP0eCk1UeYJoAUFzcvNZburcGOVIzX+AnxdI68adyOZyWJatXpUtdLPr24Ir64LW+8MnY8r0coRx35c27k2TXgSCEUgJSJrhekGshMZUGSndnANuMkvRnZDkZSfg4HoEfMn9N6vnKtBdOgw66D2odD4u/TyhqBFMlFwY+5SiUFdKO4P1+qNUM03xkcJCP1GlYG4YoHO3PAqU2XCFvtAELgWGLAn7kDy+AeI8vfqfqkcRXgLfRiDPbyctQm4nyIzQlrNIT9bzof2cEPEaqis+Ka0Oj/9JgMMzRFbmgrbTqjDZSjSDqh5i/YSyzboX696XLkC2pHQ9JDixAuNJJxcB3chAONoBXwPMQ0GZ6HF6IdahPbKWc7d8wCNTrMp114UdhsfrAeJCGwEVbjjCTwHmZgmfIajGFD0lib4Q+DENKcBPbtubJ4cQg6dCtCMYBcs+CZql4NUFeGuElixJkf3o0NKSSZECfhhIMXSZf9Bz0wld6cMyi0Zv01nYrpCnQSNFo8NIo74LuNvjcbk2AXyG0HNQV4TG8xuzsSG0r7+PPYuNiZJDAQIconjd4YcT3/BCK+OCevLwh8Ab6hTIv1Fkzssz6Om2CSu4VKRYspGZIx+an6ieocf7jAKmKD9zzsn/NCHiMVJUeBRYKBPnLvZA9wwL8YuYM6CvVAlkOrhMW/+7NRdIUeJJXsK8s3ZQpK1YclP4d60t9SO5Mm54hDZqFoCShnSDKwe4P4+QH4BGLi4PPFDtrvdR6mdVm8B61ZiZ1rYZMPQXiRfyGZTP0gOjZ8X9GN90eRn2EjGOelnQIiAHD69gCDteO7b7SuW2gjBwA44F78vLJwccgLY/3HEA6esv+ItR0eclpw5pIHWBg2gaKFwrchvrqZJ6Xgn3vg8wfcn7G6NI0uKyDP/sG4HCfWhC7c5cfQngWEXS8IIu/Q/ZQ76mCp3RsdVVFidNvuvwCS/Mc//dGwGOkqvhMvZARKUGmqAi796Y19SGLXCqDBgdCK6pQmtWmkShA5X0WpD2yZVD/JmhS4CfLNh+GNvU+6dO9rUQj4vKmF0Akl6xyrGrjLaipcfFkTCLOASpJQCf3iZXuip0wzOObiK/S/2GwdGLAV+0ZDQs8qUSI1v30WRZCLB/p2SdCWc5lwNFoW5LSymQTQrzUjCCk88O1pVYpMKoihnb0sMgLUxDXSAoTkP5rx9+BAv21K/C8+39nBDxGqkrPiksTVfQAvddtWwVy4w6ZfOXFEhNXIPlHIyQ8rgz0gnJ5850NEBfrDFa2n/KLFszNR4FvJ2nTzE+DEiVlkr/kUBkcIEV9J2aENEWM/7QNFG0RXBKGdDRqTPmqQBuJfQx3mEanefuD9V7mnS/pyEQuXw4wGsqZ55zdFqqKCFxRsrPnYKa8+8ZGiNpBPxt4TnZmCPSzmqC7SIAk7EiWUP8YKDzwepklM9wB4zk5lrJKY+d5kWcE/toIeIxUVcePsixIZSckIDsV0UEia+XgnVGozzO4yO6EDGnWsiOKR1Hk5hstu7dmS0dkxppSORfgOFnS2j4BnhPJ08zsEb+hyib/rryr5BKUIqRAvwolG9m+EKtLknp1g6VzpxgUigJkxut9GH6BdU76gsZoJJcqT8ZklUxwyB8V/JKsPEhtrEwGbylYzjyvCeqvqPNNpnmhbMQ1ZuUEoaNMY2nXJQxY2k45c3wUROxo/tglhiEmy1z4CWSvO0wizfK4cZ+qOoae13lGoBoj4DFSVRw0L/Cf9hxMlFXrAqVD9zxp1SBQSlE+EBsdgAxWqnz+3QEZN7SzNG3tJUu3pMv8RUflwjNbSt0IgNss11CA2IDlAHWUpV1GQwWjlZFZLJ/P3CILViSD0wQ0Bt1lopF+TzqSJqs2BMucealyzeSWqGAnXgMiJgxjThYgJcp/IL0fCUkiPwDx5WXgsMCQomoQbIJQyQOQv217oWxdVSg9eochve8LUBr/SrylLgif3fv4Qocc+k6HyiFNsg367/VUykWhMCUkEiQ/nrfmCdeqOG08L/sbRsBjpKo0iFiwkN89ioYRS5dB7/uSflK7QQgKc5HUh573KuhaZ6XVkLqxhh29Y3uWDOgOciWMhxbfapxEmRSWqqh7Al4dAGsA3kcOF8q6nQnox5aEWj9vdJMJg9Ac+vXhXKXQqUrJQOnHwQDwjFBu4xuKXnYHwVD3gpHyl707D8hOpPOfu68v5EmCVbfKB6FZMYwQW6AvW54uMz7ZLs0bNUdDAVTBlwDUhhdWhkxdWnqxLFqaB7wrDGz1UChsRuMi8RkMPclQBmH1eFX/VRouz4s8I/A3joDHSFVpMNEMFd7Jlt3eEhXWVNp1LpCtO5MgXxstHTqVSNNOXSQ0Hm2TonxlxeYsyAfny5kjSlGBzowgaAZeuUapAAasHIufXsrOvQVoQJEq33z7E7STIuSuu0ajqWao6SarypOmfCIGRMcW6KhbgrT84rUHZM6idDC/60ImtgBa8IWy+Ntg6CDlykXxYaAFANEiOI+i010JqZAEPgpRubrSd0CwBKFExRRQKOolP84/Kg1aQS0AnKaWjf0gr8KwlXwoGlSqMbANeJUGx/Mizwj8oyPgMVLO8LpKF1xFCiz1IDfHANjJaAWUkV4go4Y3RcNFlKVANyoPodDCFbkSUBwi3fsWSxLkeffsLZR+PeuAZQ26AqxMaTlbz4MywBoqLSPJkiOZvvL01NXo39ddJk06S7q2jEQGjv4WDAgE//0CALOjSwzhKh9KceApffX9URQDh8FIHpGLLg5DnWAMmnWiOURgoRzZRxY4wzMamnK0VBd0LcmSnEI/mXR5c4mPgyOo+vKlMLUgWB5GPV5xgDRDgrB9B3/xA2hObpK3F6gIoBeUa/aRjG2PlfpHV5/n5FUaAY+Rcg2TU/lqK2DgkSgug4UKCEhem35QEjZHyVmnkQAZhSxeqRzdfUCKsv2lZf1QCUeXkJ/X5gGYDpVTegTDi6KoCCtNglHyYeRKSn2KZBdE7o5meEmd+q3Rny1QWjcHzkQDRRImM4DgUCnPgLwkcJKIWS1YmgWZEbyuLA0t3DvBfBSjrq0UUq6F0rtdC7nq+toIMwsQ7oFACd7BkuU70C3nEBo59pO6dWC42IIbQDvMjyQcLpYVG1GY2yBO2jYnaZyZRQSKaiSpZ0SukVNrVqUp5HmRZwT+2RHwGCnX+DqZMcdWmYyWUpbIeZa9CJ/S8uFRZYWhSj9dklKjEJ7Vkq79wTqvgc7AKw6ggLa+dG8H4BtlJMyMeVFDGCGeL7yTMnhj2xIKkGkrRLuqHLliYgOJiyGBs8Ck+Ml5AmbFUg9qC5XCaBSiwPZIVrG07hIuXbr7ohC5Fgwe+uTBAL7zziqcN1r6dY6UcHKwtLClSLJyA2TO/L0Sig40IazdQwOFMu8CGMhAWbDkKNoS+UvXU8KAYaGABOxv5VqpqJxesENrdyry/9m55zm7ZwSqNAIeI3WMkXKyVqq2RmzGSOPu2U+xOl/p3b+eNG5XD8ztfDQkyJPtuw5IB2iB5+bTRNRE40cBkxpccnAMGDLx/apggLWfW5gja5bly0/fbpCnpvaRuFjoRUGcrczRW6LXpvWd2uqLxcOlqLFLkbc+2AnBsr7SpA78IHg9Ragh/Pq7tejyHCyD+zWTLj3heTnyHsUoAl4P0D4zPVhundIdrcLAKNdMna98OjMBgHuoiqTFR0KV05/icvSiKC9sXmMdKONBGs/Kc3hG4L89Ah4j5RbumSwc1ycWL7wgrv0ipPEXLkQftrIw6d6pDso7wFGCmF2z9qgxK4uVYJSO7N1TjEr+YGkYA8/FFLHBqzGESy+EjQX4eXdiAPTPs+S+u3tDtgVqCjRkPqgBRJBGe0a8ShUx8f4CZOBSc0rk7c/WQVkgVOJrGsA7JfOIvPZ6Gpjt/pCibSzjx4ZKcFg+iJnwwCB3snlnmqzZmCFDx7RG0wMwm+BF0SPbvD9LDmeGS73YYOnTj0W86JALSkWAI7tL1vsxtppDoLpTpnbOKHk6cbADv5OvZWjw1H+CDC9E6A4dyUdvTGhJleRKvbhIiULhMFEtGkLWE3p5g1tWFmgwOg+L4b+99v9nPt9jpJxHxQBH2/uoBg/XJSiaoASkQNhuzbpEad+utXRqGyJJ2Xilf5ns31wgvbpGSjYUEFOSoQqJbi8BwJB8EIup90TNAS0nQZfgxByZ8VGKDBgQIy3aYJESrVJCJOr39Avq61Crplrf8GJy4LW99f4S2bElV+54cTC8n1J0FCEoj07B6LTSqUsc2mLTyFAOBaEi8K75i9fK7DklEg1N7J6dIlW1oRjlMFv25sDrg1RKaDowqBgYKNTdqaIBFAMog6LWorLFoPQvPDetJaRUL+6JP6t2FLOEPgDnfSQdkiprtySjfXwmWjehszGKktnyOyuDHpyP3H9bP2nflnIsuD8YNAgqq+H2GKj/Gfvwr7hQj5Gyj0EdIJNRUxEBLCbqTR845CfRtWOkQdNQBbyzi5Afy/WRmIBIsMG9ZN2WMhgGyIsA1wbwo2fT4uBSEDdh5NhC6fNPDqENO4xL+yh4Tbl4AattyZsii5sGkYaGBgoUAJTe3HbLO5B+rSlTbhoIgbsy2XcwHR2S06V999oSB23z/n0RUsJ7Koe3x5CtFFZ14dJEaKMPl3EjgqQWpHF9SXM4XAbdKHR3qRMuA06BLhQwsJy8VPnlq2AZOCZMoilQcAKPRr1A9ZqAj6G1OukJOXnUCs+VHVszZe2mDFDH/KUQ2cr0dJHUo9nSd1ALyLpkQ3jvkGzblS1zFxyCcQc6XwLjBN0nHVxqtGvxsSeU/FdYgP+Bi/AYqd88JJWtM+UqMBqrlidLo0YxMmBQuGxPQAofizczM0HG9mqK8Ab1bhDrjK0PowGvCfJrygjX1tvI0lFKZOHiowDK82XKjb5Qp0QQWGKq/IthWHywxL2dllUq34KPTNgPz2ubrzRvVxcM8whZuCxbjqR7S9P2jaR7V38J9wPhEmTNMpTSlCIT5+fnJXOXrpZfZpdAo3wLlCvbQCguAMJz9ADhG+bnSd+uAVD9zJC8/FyZ9ly2gMIpuz87JLde2sL2af3tVGXkqZSGMoRvaGq6Pg/k0GSU08AvQghb7J0rp3RHoqBzE4kJx6uQAvWHCmhiYrB8/fEi8Q+ORT+9ejDA7OLMKNbUHarCy//AwvBc4r9nBDxGynkWwKSV4e2NllNe6JgBwQMwstOlZr0m0qYrvaQMyYAyZ1GBrwzv2ASLLk9yYCi6tomU6FATBnmzgSgcBh+0dGK3kuS0fPnyu/1y2SXtpF0beE/ICpYLQzHaMlIZWLsHgXsYxUCUuBSDxnDFlMcgwt9ZTunWQJYtOSIR9WqCE+UvHZsGSADIoWwgWowY0Y9KmdBGTy/Mlmff2i/BMRFy3eQOkgePbM7aZNkIaeNAeF3D+zeXmqAhJKJJxMrZfpJali6rN+TKG4/FwdGj7jn1ren+UVEBNYQ82HCCbbXw+8OZRbJ8TbJs3QrsKb9YxoxuJCHBRdK4TnNIyeax44F6SJCtkrQsb7n1gV/w9pbyzO29wMGi0mcRTHcwxob1iXRTyb/yWKp/jwn491+Jx0g5z8gbWuMqmYbyF2bm9uzOR1iTL8X5B+SM8V1kDYpx180tkDPOC0W/PKhLZqKrRnqENGgBbAdESJVfgSyK6XfHzsYBWNjwXjJ90NobUi6KPRv9JR4Q7VVjxdDQD2FiOXWqvl4m+xJiZfCoODRK8ILnFSmNoOzZqgkWuXZToUHAO+mtqYxxOXTWkXnMrSETzkDTAXRz+fFHtHgPiUA3ZRBMoRsVFZUlS5dkof026AmZ3pA8LpFzRodI00boVKsa1vD6NLyFBDJY8TxnKSgJGdkFsiuxRFYuRtcbdL9p2dRb+vdrBdoFLJf2ekMgWBqiXXMglynrNu2Wmd8fhmcZIBef11F69GDiwMgKl8NAaQis3Ws8ftS/3yz8u67QY6Ts82AoYqrspBhEyaULDkjakTK56NJO7E6F9H26FAOTikeroSIoVe7bJ8CLuAKpRsD3sUuBv0r0MqRJSy6W72duRJeYVtKsCflHoBiwNIblLnwLKJm6XLUJALw3YFGffbVIQmug+0ndcImBREoTFDF3bAF/i8x1hfVNPzrlDMAwpGZk4z17IAXTGIYG4PpiGpkC6YlOKXEx7L1XKF/N2i+ffXhYrru6vfy6NFMOHEyGXEsP2DqwzAnWs8cdDRPBbYSgmTm+sgTKoqnJfuKLriChYRno7NsSJTgwjlTihLfpBYKqkvHLkOH0Dka50H55/IlsqREXIUP6NZJzzwjXNvOlCBO90P3YjBHDPdJb6bZ5pt2/ywz8u6/GM1uc51NGEiX1MrGecvOKZNWaFPRxqyc+ocny4Y+FsmZ5sdx6dSNomZfIwcxMiQTqHAKb40fsBlk0o+/E4lyTIUxKAm4D7Khhk0CckwoF7OprwGIqbBKY0uyZFiCjLm/FUUlJqQuKQwk0wqOlc+tg8JxKtOGlaSpisoaaDUR4xVMsX7lbIuPaoO7OW4rS8bfIYukCyZW6MczMoQFDBk4fGiannhYlHbtEy6sfr5PTx7QClwtaCaAnmHymyTQeSSpGV9tkfPWRQ0czwIZvKW2a+khoSHN8FnAlNaa+kCDG9RL/hpoCukaCPFoqX327Gr+vKU0a15XLJ8YrgZ7SLj7+zFpSVob3rikC/FP1Ps/hGYEqj4DHSNmh0uw/jAzW7L6jZfAO9qJdUk0IAyCDtyhV6tbzRwfaYMkrOCK7t0RJh96gD7A5A7OACPUoacJmBPSYSvGvQTOKyiVK0KoIOX1UZ6flOV5HjwuSKpTgFYRBPihJOZriLV/O2iHpOQEyfmADGT0UXVLAoeKS9qGuN6BuKnD60huhrpVPlmShPu/NV3dKyz79AJbnS9P6kVAzQJI/xE9m/bxFGjZsLZt3JeE8RTJ+eB00RTiEdum5CCGR0gNgXwauFzOQZfCmEo/kysZtOZKwxxfFzDWlTasIdLlBewjGo6pZBb5VeS6MFXA36kyhGQXDtxKvTDkIwbzNG+OkXctQYG+10bUGYbPTAUdUl8HoUpnDI+9b5ZXpeaFrBDxGyhkKE+ixD5yXbN+WLI3RTDIeinXrd+bI4HEtZWQfdHdFSLRnb6lERKLZAHrHmVCJDHMMIxmZ8KhMYwVveDd+8CyayZrNR+TrWQdkzMh6Cq4T+KYMSinwq3w0aNi9M0WOpKHddT6Aa9+DcubY0TAsCA0hq0L5Xj+c07cUXCN8LYYeVUGRD7CiAPkFWFRRYB1picza6LHxEhOFTsNQB31p2mpZuOCoDBsVK+OG15aa0cDHcFWr9x4F6dRPdsQhTpWe4ot6wjREYl9+tVoKCutL41bh2iq+c1sokNLfYbYSjRRYlKwlOzCsYEyRkKB1gAfTsmXNqnw0dihCQXWwTLiguYRRtxwZh3J6lmis4Dk8I/B3jIBnJjmjqP30NP7ykQMJRVjQ5dKpa7EEhNfUhgZpaOdd4JcrP872khuvBThdngNvKFJbKhEP4ju5nKkF7stUIRbpGeMby/IHvpXX3w+SzVsDgTGhT15UMeRZNqOZZUeJbxgKekKBDOwTIwcTN0OuN0pWLsuVNi3g7cCT8mYoCIZ2OeM9fMaOXUXywzdgbUN2ZdavGyW2XmMA+ehSjGaZS6C+uWrtEZAqfcGXqifnnxkhvlBI8HLA/Nz8SIlpsF72H6kPakSebExIkoNHakjSUWiedw0BfSEIHCdSIlBLSPE8B+H3olFVTxGJPOBd3rgvgu8ff54OWMxXWrcIk6HD4iHUx8gV9+/L1lisRfQcnhH4e0bAY6Rc4R6IlDQuOLLgZRAr6oTC3vzCfNm+qUiaoJRl/x5/GTsOEixsLU7PAn3gyrBQDVOcxEzDsVKvDNnC/uAJffnhRPnkm72yP3GXZGf5ofA3XHr17YrzHpaG9cIR2tWBWcyTRnX9ZFceuv1GMmIkFQAUA4RauWVZshes8WXolZeWkiyZh+pJw1Z50jA+SnyjcuSJV1fL0f3ofhxdF5nBTLngvD4ydCgqjgFaUdGAXk05JFtio3OlMClKUmulyE3/AbmrOEbatkmXs85sL00agl3vGOgygvu+vAdk5NgmiyEbWfSgZngj7FsJ9v1b0w5I246NpGEjkZHDa6nKAqViyhCKEnvz8oMhRassz+EZgb9jBDxGynpSbDSOlNRh1Net3rgLTSnrQhEToR0aa7Zs4y95UCSoiW7CjeuRY8A2LuyZx7CIVHX6UBxKGjnSGGhoFD2WOjFBcsPkhvC4mqFjrx/aiJeguQEXf6xpb01AHATP7r1byaLlqTJv5R4p9gM3qlGs/Dp7JdQ6oyQ5BUoKQTnStWs9iersLX36NJHYXwrkpVd2SQKMZevWMdKxYy058zRgQ21AIi3N07o8NCbHtZIW4SPNmrWUwX2KZM6yg7I7P1QmXeAvAwc0QFMGDgABbl49lTuZtWPZDA0dvUuT8/QCNWPZygOyfg3GoHU8lDz9pEvnOHiZwKBg0Fliow1KgZqXsi2V5/CMwN80Ah4j5QwkkmiaNdu9G8K7aSLN2oVKx5YZsnKTlxxIypGAJjHSvw8Kg8vhUdBLgOdQ0djzxOJwLK71AabEV/jj/4JCaeQoPWcyYGrLEGqOG95fZs1+Vdajzm5vUirUN9eAX1VHmtcKltiIYjnn4tYSEuqH+sBchGs5MnZoCwlDUXF5eTioEChurhcITwbGE4aP5Em2YFePTIlK8AxBurz/7lYyak2sNKpfT2oBqwL0pR4XwXHDeDedksudzjVatwfDTRN8AE0iVqxFi3ZkAEePi0R79jilRrBJqPG2lBzhMMqNyfMcnhH4O0bAY6TsKJLYiFR7jy7BcjmY272715Fa0BlftzFd6tUKQHExCZU5qJmjl0DvyfTOO16bdCp6KnmRr2S2z1HMZAhp9KKI89BAsWMvTQAlXkRefHiCLF4ClYNkHzm4HwXJA1sDn/KSiFB/YD7ZMFwReC1eyI7BCE0H9auPcBM1grymYpwbVoeFwKVKdWDoCQgc18IuM96ovyM+1atjvNIZDMnSqaNTQ8N38HpMlpN5SDU6MES56NG3fHW2HDhSJJOvqSedm0epYUX1Dw5DqyDXSv85NAuPjfo7lqfnHBwBj5Fy5gG1xck29wJR6uzxAFsoLYJfjRsBVjWMCbiT+B08KLC9jQHSZt9uYV7FhOLftccejRBVFUjcZCWIiQBVX0rPoGqYOHBOZhZr1YgEXSHGvFCa4LX0cky2UMtpwIdSs0AvTtnbzLfhEer7+SjN41Ryt7bMwveI32g3jF6UKWg2HhMzdydaBCSQMiQtAFUB7PudLH/Jkdtuag75YuBNKMdh6ZDP8QjkSofyeFEe8/L3jYDHSDljqZIlXFsqRcKvFfbDx65mtTR28I3IyfF0wK0XZb+qmJ1zTvfla89gTkQDZImO5lXa5855gykwsQdbTdnvjyVHVnyU23ud87sbJdOR+AQHjZz6UkwKgFnf2F8aN46SIJBATcdkN7WH453CY6P+vhXqOZPHk/LMgeOPAA0as3XMMIaBoMkQU6uI6ZExRHUXyvMMomcE/sER8HhS/+Dg/i+f2nRZprQK6AgkqzK0hXGiQ1fKbswMJT0e0//yI/6fuXaPkfqfeVQn90J9VRrBOVyzxIR5pCl4Ds8InKwR8BipkzXSns/xjIBnBKo1Ah4jVa1h87zJMwKeEThZI+AxUidrpD2f4xkBzwhUawQ8Rqpaw+Z5k2cEPCNwskbAY6RO1kh7PsczAp4RqNYI/D98B4LScnP0EwAAAABJRU5ErkJgggAACEABCCQAAAAYAAAAAhDA2wEAAAADAAAAAAAAAAAAAAAAAAAAG0AAAEAAAAA0AAAAAQAAAAIAAAAAAAC/AAAAvwCAlEMAAP5CAwAAAAAAAIAAAACA//8OQwAAAIAAAACA/v9zQiEAAAAIAAAAYgAAAAwAAAABAAAAFQAAAAwAAAAEAAAAFQAAAAwAAAAEAAAARgAAABQAAAAIAAAAVE5QUAYBAABRAAAAqBEAAAAAAAAAAAAAjgAAADwAAAAAAAAAAAAAAAAAAAAAAAAAHgEAAHoAAABQAAAAMAAAAIAAAAAoEQAAAAAAAIYA7gCPAAAAPQAAACgAAAAeAQAAegAAAAEAAQAAAAAAAAAAAAAAAAAAAAAAAAAAAAAAAAAAAAAA////AP///////////////////////////////////////////////P///////////////////////////////////////////////P///////////////////////////////////////////////P///////////////////////////////////////////////P///////////////////////////////////////////////P///////////////////////////////////////////////P///////////////////////////////////////////////P///////////////////////////////////////////////P///////////////////////////////////////////////P///////////////////////////////////////////////P///////////////////////////////////////////////P///////////////////////////////////////////////P///////////////////////////////////////////////P///////////////////////////////////////////////P///////////////////////////////////////////////P///////////////////////////////////////////////P///////////////////////////////////////////////P///////////////////////////////////////////////P///////////////////////////////////////////////P///////////////////////////////////////////////P///////////////////////////////////////////////P///////////////////////////////////////////////P///////////////////////////////////////////////P///////////////////////////////////////////////P///////////////////////////////////////////////P///////////////////////////////////////////////P///////////////////////////////////////////////P///////////////////////////////////////////////P///////////////////////////////////////////////P///////////////////////////////////////////////P///////////////////////////////////////////////P///////////////////////////////////////////////P///////////////////////////////////////////////P///////////////////////////////////////////////P///////////////////////////////////////////////P///////////////////////////////////////////////P///////////////////////////////////////////////P///////////////////////////////////////////////P///////////////////////////////////////////////P///////////////////////////////////////////////P///////////////////////////////////////////////P///////////////////////////////////////////////P///////////////////////////////////////////////P///////////////////////////////////////////////P///////////////////////////////////////////////P///////////////////////////////////////////////P///////////////////////////////////////////////P///////////////////////////////////////////////P///////////////////////////////////////////////P///////////////////////////////////////////////P///////////////////////////////////////////////P///////////////////////////////////////////////P///////////////////////////////////////////////P///////////////////////////////////////////////P///////////////////////////////////////////////P///////////////////////////////////////////////P///////////////////////////////////////////////P///////////////////////////////////////////////P///////////////////////////////////////////////P///////////////////////////////////////////////P///////////////////////////////////////////////P///////////////////////////////////////////////P///////////////////////////////////////////////P///////////////////////////////////////////////P///////////////////////////////////////////////P///////////////////////////////////////////////P///////////////////////////////////////////////P///////////////////////////////////////////////P///////////////////////////////////////////////P///////////////////////////////////////////////P///////////////////////////////////////////////P///////////////////////////////////////////////P///////////////////////////////////////////////P///////////////////////////////////////////////P///////////////////////////////////////////////P///////////////////////////////////////////////P///////////////////////////////////////////////P///////////////////////////////////////////////P///////////////////////////////////////////////P///////////////////////////////////////////////P///////////////////////////////////////////////P///////////////////////////////////////////////P///////////////////////////////////////////////P///////////////////////////////////////////////P///////////////////////////////////////////////P///////////////////////////////////////////////P///////////////////////////////////////////////P///////////////////////////////////////////////P///////////////////////////////////////////////P///////////////////////////////////////////////P///////////////////////////////////////////////P///////////////////////////////////////////////P///////////f///////////////////////////////////P///////////////////////////////////////////////P///////////////////////////////////////////////P///////////////////////////////////////////////P///////////////////////////////////////////////P///////////////////////////////////////////////P///////////////////////////////////////////////P///////////////////////////////////////////////P///////////////////////////////////////////////P///////////////////////////////////////////////P///////////////////////////////////////////////P///////////////////////////////////////////////P///////////////////////////////////////////////P///////////////////////////////////////////////P///////////////////////////////////////////////P///////////////////////////////////////////////P///////////////////////////////////////////////P///////////////////////////////////////////////P///////////////////////////////////////////////P///////////////////////////////////////////////P///////////////////////////////////////////////P///////////////////////////////////////////////P///////////////////////////////////////////////P///////////////////////////////////////////////P///////////////////////////////////////////////P///////////////////////////////////////////////P///////////////////////////////////////////////P///////////////////////////////////////////////P///////////////////////////////////////////////P///////////////////////////////////////////////FEAAAAQEQEAAAAAAAAAAACOAAAAPAAAAAAAAAAAAAAAAAAAAAAAAAAeAQAAegAAAFAAAAAoAAAAeAAAAJgQAQAAAAAAxgCIAI8AAAA9AAAAKAAAAB4BAAB6AAAAAQAQAAAAAAAAAAAAAAAAAAAAAAAAAAAAAAA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c55z/3v/f/9//3//f/9//3//f/9//3//f/9//3//f/9//3//f/9//3//f/9//3//f/9//3//f/9//3//f/9//3//f/9//3//f/9//3//f/9//3//f/9//3//f/9//3//f/9//3//f/9//3//f/9//3//f/9//3//f/9//3//f/9//3//f/9//3//f/9//3//f/9//3//f/9//3//f/9//3//f/9//3//f/9//3//f/9//3//f/9//3//f/9//3//f/9//3//f/9//3//f/9//3//f/9//3//f/9//3//f/9//3//f/9//3//f/9//3//f/9//3//f/9//3//f/9//3//f/9//3//f/9//3//f/9//3//f/9//3//f/9//3//f/9//3//f/9//3//f/9//3//f/9//3//f/9//3//f/9//3//f/9//3//f/9//3//f/9//3//f/9//3//f/9//3//f/9//3//f/9//3//f/9//3//f/9//3//f/9//3//f/9//3//f/9//3//f/9//3//f/9//3//f/9//3//f/9//3//f/9//3//f/9//3//f/9//3//f997v3f/f793v3Pfe/9//3//f/9//3//f/9//3//f/9//3//f/9//3//f/9//3//f/9//3//f/9//3//f753fm9ea59z/3//f/9//3//f/9//3//f/9//3//f/9//3//f/9//3//f/9//3//f/9//3//f/9//3//f/9//3//f/9//3//f55v/FZeZ957/3//f/9//3//f/9//3//f/9//3//f/9//3//f/9//3//f/9//3//f/9//3//f/9//3//f/9//3//f/9//3//f/9//3//f/9//3//f/9//3//f/9//3//f/9//3//f/9//3//f/9//3//f/9//3//f/9//3//f/9//3//f/9//3//f/9//3//f/9//3//f/9//3//f/9//3//f/9//3//f/9//3//f/9//3//f/9//3//f/9//3//f/9//3//f/9//3//f/9//3//f/9//3//f/9//3//f/9//3//f/9//3//f/9//3//f/9//3//f/9//3//f/9//3//f/9//3//f/9//3//f/9//3//f/9//3//f/9//3//f/9//3//f/9//3//f/9//3//f/9//3//f/9//3//f/9//3//f/9//3//f/9//3//f/9//3//f/9//3//f/9//3//f/9//3//f/9//3//f/9//3//f/9//3//f/9//3//f/9//3//f/9//3//f/9//3//f/9//3//f/9//3//f/9//3//f/9//3//f/9//3//f/9//3//f997u1abTn1rPWPcUl5n/nv/f/9//3//f/9//3//f/9//3//f/9//3//f/9//3//f/9//3//f/9//3//fztjWUY6Ptg1e0b9Xj5n3nv/f/9//3//f55znnP/e/9//3//f/9//3//f/9//3/+f95733f/f/9//3//f/9//3//f/9//3//f/9//3s+X1tC/Fq+c/9//3//f/9//3//f/9//3//f/9//3//f/9//3//f/9//3//f/9//3//f/9//3//f/9//3//f/9//3//f/9//3//f/9//3//f/9//3//f/9//3//f/9//3//f/9//3//f/9//3//f/9//3//f/9//3//f/9//3//f/9//3//f/9//3//f/9//3//f/9//3//f/9//3//f/9//3//f/9//3//f/9//3//f/9//3//f/9//3//f/9//3//f/9//3//f/9//3//f/9//3//f/9//3//f/9//3//f/9//3//f/9//3//f/9//3//f/9//3//f/9//3//f/9//3//f/9//3//f/9//3//f/9//3//f/9//3//f/9//3//f/9//3//f/9//3//f/9//3//f/9//3//f/9//3//f/9//3//f/9//3//f/9//3//f/9//3//f/9//3//f/9//3//f/9//3//f/9//3//f/9//3//f/9//3//f/9//3//f/9//3//f/9//3//f/9//3//f/9//3//f/9//3//f/9//3//f/9//3//f/9//3//f/9/vndZRpgt3VY+Xx5XPl+/c/9//3//f/9//3//f/9//3//f/9//3//f/9//3//f/9//3//f/9//3//f55z9jmXKRk6ekY5PlxGPEYdX35rvnf/f31rOUJ7Sv1an2/fd/9//3//f/9//3//f51vmk6bTj1j33v/f/9//3//f/9//3//f/9//3//f793vFY7Qv1e33f/f/9//3//f/9//3//f/9//3//f/9//3//f/9//3//f/9//3//f/9//3//f/9//3//f/9//3//f/9//3//f/9//3//f/9//3//f/9//3//f/9//3//f/9//3//f/9//3//f/9//3//f/9//3//f/9//3//f/9//3//f/9//3//f/9//3//f/9//3//f/9//3//f/9//3//f/9//3//f/9//3//f/9//3//f/9//3//f/9//3//f/9//3//f/9//3//f/9//3//f/9//3//f/9//3//f/9//3//f/9//3//f/9//3//f/9//3//f/9//3//f/9//3//f/9//3//f/9//3//f/9//3//f/9//3//f/9//3//f/9//3//f/9//3//f/9//3//f/9//3//f/9//3//f/9//3//f/9//3//f/9//3//f/9//3//f/9//3//f/9//3//f/9//3//f/9//3//f/9//3//f/9//3//f/9//3//f/9//3//f/9//3//f/9//3//f/9//3//f/9//3//f/9//3//f/9//3//f/9//3//f/9//3//f7tSmC18Rl9f/lZ/Z19jv3P+f/9//3//f/9//3//f/9//3//f/9/vnMcX/xa/Fo+Y11nnm/fe/9/+VqWKfo5PWOfc11nPGPdVntKu1J8Tj1nOEK3Lbgx+jl8StxWn3P/f/9//3//f957mU6XJZclOj79Wr9z/3//f/9//3//f/9//3//f/9//399b7xWOkIdX55z/3//f/9//3//f/9//3//f/9//3//f/9//3//f/9//3//f/9//3//f/9//3//f/9//3//f/9//3//f/9//3//f/9//3//f/9//3//f/9//3//f/9//3//f/9//3//f/9//3//f/9//3//f/9//3//f/9//3//f/9//3//f/9//3//f/9//3//f/9//3//f/9//3//f/9//3//f/9//3//f/9//3//f/9//3//f/9//3//f/9//3//f/9//3//f/9//3//f/9//3//f/9//3//f/9//3//f/9//3//f/9//3//f/9//3//f/9//3//f/9//3//f/9//3//f/9//3//f/9//3//f/9//3//f/9//3//f/9//3//f/9//3//f/9//3//f/9//3//f/9//3//f/9//3//f/9//3//f/9//3//f/9//3//f/9//3//f/9//3//f/9//3//f/9//3//f/9//3//f/9//3//f/9//3//f/9//3//f/9//3//f/9//3//f/9//3//f/9//3//f/9//3//f/9//3//f/9//3//f/9//3//f/9/HWO5LXxCP1s/W59rn2seW/97/n//f/9//3//f/9//3//f/9/PWc4Pho6O0KbTnpKe0rdVj5jfm93SlQlXEa/c/9//3//f993nm/8Wj1GXEaXKRk2PGP8WptOOUKcTj1n/3//f/9/nXNXQnclm07bVt1W3FZ/a997/3//f/9//3//f/9//3//f/9/fW+cUlxG3Vqfc/9//3//f/9//3//f/9//3//f/9//3//f/9//3//f/9//3//f/9//3//f/9//3//f/9//3//f/9//3//f/9//3//f/9//3//f/9//3//f/9//3//f/9//3//f/9//3//f/9//3//f/9//3//f/9//3//f/9//3//f/9//3//f/9//3//f/9//3//f/9//3//f/9//3//f/9//3//f/9//3//f/9//3//f/9//3//f/9//3//f/9//3//f/9//3//f/9//3//f/9//3//f/9//3//f/9//3//f/9//3//f/9//3//f/9//3//f/9//3//f/9//3//f/9//3//f/9//3//f/9//3//f/9//3//f/9//3//f/9//3//f/9//3//f/9//3//f/9//3//f/9//3//f/9//3//f/9//3//f/9//3//f/9//3//f/9//3//f/9//3//f/9//3//f/9//3//f/9//3//f/9//3//f/9//3//f/9//3//f/9//3//f/9//3//f/9//3//f/9//3//f/9//3//f/9//3//f/9//3//f/9//388Zxk6Oz4eWx5bv3Pedz1jfm//f/9//3//f/9//3//f/9/vncYPpYtm05+a55vfWs9Y39rPWM+Yzg+VCF7St97/3//f/9//3//f953PWf+Wvg12jE+Z997nW/8Xvg5OkJea/9//3+9cxc6lyk9Y997nm+7UpxSX2eeb/9//3//f/9//3//f/9//3//f55z/VqcTrxWXWv/f/9//3//f/9//3//f/9//3//f/9//3//f/9//3//f/9//3//f/9//3//f/9//3//f/9//3//f/9//3//f/9//3//f/9//3//f/9//3//f/9//3//f/9//3//f/9//3//f/9//3//f/9//3//f/9//3//f/9//3//f/9//3//f/9//3//f/9//3//f/9//3//f/9//3//f/9//3//f/9//3//f/9//3//f/9//3//f/9//3//f/9//3//f/9//3//f/9//3//f/9//3//f/9//3//f/9//3//f/9//3//f/9//3//f/9//3//f/9//3//f/9//3//f/9//3//f/9//3//f/9//3//f/9//3//f/9//3//f/9//3//f/9//3//f/9//3//f/9//3//f/9//3//f/9//3//f/9//3//f/9//3//f/9//3//f/9//3//f/9//3//f/9//3//f/9//3//f/9//3//f/9//3//f/9//3//f/9//3//f/9//3//f/9//3//f/9//3//f/9//3//f/9//3//f/9//3//f/9//3//f55zOD4aPhxfvFK8Ut973Xdfa/93/3//f/9//3//f/9//398a7YxWkbfe/9//3//f/9//3//f59zm05VITpCv3P/f/9//3//f/9//3//f953PGN3KX1KHV+fc753HGO7Uj9jPWO+c713eEb5NX5v/3//f55zXmceW95WX2efc/9//3//f/9//3//f/9//3/ee31vm05bRl1n/3//f/9//3//f/9//3//f/9//3//f/9//3//f/9//3//f/9//3//f/9//3//f/9//3//f/9//3//f/9//3//f/9//3//f/9//3//f/9//3//f/9//3//f/9//3//f/9//3//f/9//3//f/9//3//f/9//3//f/9//3//f/9//3//f/9//3//f/9//3//f/9//3//f/9//3//f/9//3//f/9//3//f/9//3//f/9//3//f/9//3//f/9//3//f/9//3//f/9//3//f/9//3//f/9//3//f/9//3//f/9//3//f/9//3//f/9//3//f/9//3//f/9//3//f/9//3//f/9//3//f/9//3//f/9//3//f/9//3//f/9//3//f/9//3//f/9//3//f/9//3//f/9//3//f/9//3//f/9//3//f/9//3//f/9//3//f/9//3//f/9//3//f/9//3//f/9//3//f/9//3//f/9//3//f/9//3//f/9//3//f/9//3//f/9//3//f/9//3//f/9//3//f/9//3//f/9//3//f/9/3nt6Svk5XGfbUjs+Xmf/f55v33P/e/9//3//f/9//3//ez1j1zkdX/9//3//f/9//3//f/9//388Y7cxdiXdVp9z/3//f/9//3//f/9//3/ed3lKGzpcRr5WX2eec753v3NdY/xafm+aThk+XWv/f/9//3//e55v/FrdVptOn2//e/9//3//f/9//3//f/9//ns8Y9c1O0JdZ/9//3//f/9//3//f/9//3//f/9//3//f/9//3//f/9//3//f/9//3//f/9//3//f/9//3//f/9//3//f/9//3//f/9//3//f/9//3//f/9//3//f/9//3//f/9//3//f/9//3//f/9//3//f/9//3//f/9//3//f/9//3//f/9//3//f/9//3//f/9//3//f/9//3//f/9//3//f/9//3//f/9//3//f/9//3//f/9//3//f/9//3//f/9//3//f/9//3//f/9//3//f/9//3//f/9//3//f/9//3//f/9//3//f/9//3//f/9//3//f/9//3//f/9//3//f/9//3//f/9//3//f/9//3//f/9//3//f/9//3//f/9//3//f/9//3//f/9//3//f/9//3//f/9//3//f/9//3//f/9//3//f/9//3//f/9//3//f/9//3//f/9//3//f/9//3//f/9//3//f/9//3//f/9//3//f/9//3//f/9//3//f/9//3//f/9//3//f/9//3//f/9//3//f/9//3//f/9//3//f/xeW0Y9Y79zHFu8Ur93/3t/a/97/3//f/9//3//f/9/PWcZPv1a/3//f/9//3//f/9//3//f/9/NkJVITs+/1p/a/9//3//f/9//3//f/9/XGfYNTtCvlbeVl9n33v/f31rekqbUrxSuC0cX/9//3//f/9//3/fe59v3VbeVj9jHF//f/9//3//f/9//3//f51zekq5MXxKfmv/f/9//3//f/9//3//f/9//3//f/9//3//f/9//3//f/9//3//f/9//3//f/9//3//f/9//3//f/9//3//f/9//3//f/9//3//f/9//3//f/9//3//f/9//3//f/9//3//f/9//3//f/9//3//f/9//3//f/9//3//f/9//3//f/9//3//f/9//3//f/9//3//f/9//3//f/9//3//f/9//3//f/9//3//f/9//3//f/9//3//f/9//3//f/9//3//f/9//3//f/9//3//f/9//3//f/9//3//f/9//3//f/9//3//f/9//3//f/9//3//f/9//3//f/9//3//f/9//3//f/9//3//f/9//3//f/9//3//f/9//3//f/9//3//f/9//3//f/9//3//f/9//3//f/9//3//f/9//3//f/9//3//f/9//3//f/9//3//f/9//3//f/9//3//f/9//3//f/9//3//f/9//3//f/9//3//f/9//3//f/9//3//f/9//3//f/9//3//f/9//3//f/9//3//f/9//3//f/9/nnO8UptSnnOea51Kn2v/e793n2//f/9//3//f/9//3++d3pOXEq/d/9//3//f/9//3//f/9//3/6XlUl2TF9Sv9af2v/f/9//3//f/9//3++d1hG2jXdVl5j/lY/Y35r3nc8Z7xSW0q5MVpGvnf/f/9//3//f/9//3++d55vHV98Tt1WXmffe/9//3//f/9//399a5lO1zFbRp5v/3//f/9//3//f/9//3//f/9//3//f/9//3//f/9//3//f/9//3//f/9//3//f/9//3//f/9//3//f/9//3//f/9//3//f/9//3//f/9//3//f/9//3//f/9//3//f/9//3//f/9//3//f/9//3//f/9//3//f/9//3//f/9//3//f/9//3//f/9//3//f/9//3//f/9//3//f/9//3//f/9//3//f/9//3//f/9//3//f/9//3//f/9//3//f/9//3//f/9//3//f/9//3//f/9//3//f/9//3//f/9//3//f/9//3//f/9//3//f/9//3//f/9//3//f/9//3//f/9//3//f/9//3//f/9//3//f/9//3//f/9//3//f/9//3//f/9//3//f/9//3//f/9//3//f/9//3//f/9//3//f/9//3//f/9//3//f/9//3//f/9//3//f/9//3//f/9//3//f/9//3//f/9//3//f/9//3//f/9//3//f/9//3//f/9//3//f/9//3//f/9//3//f/9//3//f/9//3//f15r3VZ/a75zX19fX/97/n+/c997/3//f/9//3//f957PWM6Qp9v/3//f/9//3//f/9//3//f957Fj52JX1KvVI/W59r/3//f/9//3//f/9/XGeXKVpCn3Ofa/1WnU7+Xr93nnP9XjpC2jH8Wv9//3//f/9//3//f/9//3/fe35r3VZ8Sr1Sf2u/d/9//3//f/9/vnOZTpcpvVLfd/9//3//f/9//3//f/9//3//f/9//3//f/9//3//f/9//3//f/9//3//f/9//3//f/9//3//f/9//3//f/9//3//f/9//3//f/9//3//f/9//3//f/9//3//f/9//3//f/9//3//f/9//3//f/9//3//f/9//3//f/9//3//f/9//3//f/9//3//f/9//3//f/9//3//f/9//3//f/9//3//f/9//3//f/9//3//f/9//3//f/9//3//f/9//3//f/9//3//f/9//3//f/9//3//f/9//3//f/9//3//f/9//3//f/9//3//f/9//3//f/9//3//f/9//3//f/9//3//f/9//3//f/9//3//f/9//3//f/9//3//f/9//3//f/9//3//f/9//3//f/9//3//f/9//3//f/9//3//f/9//3//f/9//3//f/9//3//f/9//3//f/9//3//f/9//3//f/9//3//f/9//3//f/9//3//f/9//3//f/9//3//f/9//3//f/9//3//f/9//3//f/9//3//f/9//3//f/9/33v8XrxSv3N/Z39jXF//f75zX2Pfc/9//3//f/9//3+ec5tOe0q+d/9//3//f/9//3//f/9//39+a7cx2TE+Xx5f/lY/X/97/n//f/9//3++d5hKdyncVt57v3cdX51SHV/fe7133Fr7PXxGnm//f/9//3//f/9//3//f/9//3+/d/1eW0ZcRltCm05eZ/97/3//f51zOEZ1JbxS33f/f/9//3//f/9//3//f/9//3//f/9//3//f/9//3//f/9//3//f/9//3//f/9//3//f/9//3//f/9//3//f/9//3//f/9//3//f/9//3//f/9//3//f/9//3//f/9//3//f/9//3//f/9//3//f/9//3//f/9//3//f/9//3//f/9//3//f/9//3//f/9//3//f/9//3//f/9//3//f/9//3//f/9//3//f/9//3//f/9//3//f/9//3//f/9//3//f/9//3//f/9//3//f/9//3//f/9//3//f/9//3//f/9//3//f/9//3//f/9//3//f/9//3//f/9//3//f/9//3//f/9//3//f/9//3//f/9//3//f/9//3//f/9//3//f/9//3//f/9//3//f/9//3//f/9//3//f/9//3//f/9//3//f/9//3//f/9//3//f/9//3//f/9//3//f/9//3//f/9//3//f/9//3//f/9//3//f/9//3//f/9//3//f/9//3//f/9//3//f/9//3//f/9//3//f/9//3//f31rm07dVp9rn2efZ19n/3teY79v/3//f/9//3//f/9/XWc7Qt5a/3//f/9//3//f/9//3//f/9/V0KXKb1O33edb5xOPl9fZ/9//3//f/9/fW84Qr5W33v/f997HVu+Ul9n/3ved/5iP2f/f/9//3//f/9//3//f/9//3//f/9//3u/cx1jnE4aPltGWkIaPjpC3FI4PnYh+TWfb/9//3//f/9//3//f/9//3//f/9//3//f/9//3//f/9//3//f/9//3//f/9//3//f/9//3//f/9//3//f/9//3//f/9//3//f/9//3//f/9//3//f/9//3//f/9//3//f/9//3//f/9//3//f/9//3//f/9//3//f/9//3//f/9//3//f/9//3//f/9//3//f/9//3//f/9//3//f/9//3//f/9//3//f/9//3//f/9//3//f/9//3//f/9//3//f/9//3//f/9//3//f/9//3//f/9//3//f/9//3//f/9//3//f/9//3//f/9//3//f/9//3//f/9//3//f/9//3//f/9//3//f/9//3//f/9//3//f/9//3//f/9//3//f/9//3//f/9//3//f/9//3//f/9//3//f/9//3//f/9//3//f/9//3//f/9//3//f/9//3//f/9//3//f/9//3//f/9//3//f/9//3//f/9//3//f/9//3//f/9//3//f/9//3//f/9//3//f/9//3//f/9//3//f/9//3//f/9/3ndYRjtGn2u/b79rPl+fb993PmP/d/9//3//f/9//3/fe/xWfEp+a/9//3//f/9//3//f/9//3/fd5lKdykeY/9/HGO9VpxKP2P/e/9//3/ee7lWW0b9Wv97/3++cx1b3VI+X997/3//f/9//3//f/9//3//f/9//3//f/9//3//f/9//3/fe79zXWe7Ujo++TXXMbctdimbTr93/3//f/9//3//f/9//3//f/9//3//f/9//3//f/9//3//f/9//3//f/9//3//f/9//3//f/9//3//f/9//3//f/9//3//f/9//3//f/9//3//f/9//3//f/9//3//f/9//3//f/9//3//f/9//3//f/9//3//f/9//3//f/9//3//f/9//3//f/9//3//f/9//3//f/9//3//f/9//3//f/9//3//f/9//3//f/9//3//f/9//3//f/9//3//f/9//3//f/9//3//f/9//3//f/9//3//f/9//3//f/9//3//f/9//3//f/9//3//f/9//3//f/9//3//f/9//3//f/9//3//f/9//3//f/9//3//f/9//3//f/9//3//f/9//3//f/9//3//f/9//3//f/9//3//f/9//3//f/9//3//f/9//3//f/9//3//f/9//3//f/9//3//f/9//3//f/9//3//f/9//3//f/9//3//f/9//3//f/9//3//f/9//3//f/9//3//f/9//3//f/9//3//f/9//3//f/9//3//f/xe2jn+Wp9nv2ueY/9W/3ufb39n/3//f/9//3//f/9/33f9Wt5av3f/f/9//3//f/9//3//f/9/33cYOhk+v3f/f7x3O0b6Od5a33v/f/9/33sdW91Ofmf/f/9/33cdV95SX2f/f/9//3//f/9//3//f/9//3//f/9//3//f/9//3//f/9//3//f/9//3ueb35rfWe+b997/3//f/9//3//f/9//3//f/9//3//f/9//3//f/9//3//f/9//3//f/9//3//f/9//3//f/9//3//f/9//3//f/9//3//f/9//3//f/9//3//f/9//3//f/9//3//f/9//3//f/9//3//f/9//3//f/9//3//f/9//3//f/9//3//f/9//3//f/9//3//f/9//3//f/9//3//f/9//3//f/9//3//f/9//3//f/9//3//f/9//3//f/9//3//f/9//3//f/9//3//f/9//3//f/9//3//f/9//3//f/9//3//f/9//3//f/9//3//f/9//3//f/9//3//f/9//3//f/9//3//f/9//3//f/9//3//f/9//3//f/9//3//f/9//3//f/9//3//f/9//3//f/9//3//f/9//3//f/9//3//f/9//3//f/9//3//f/9//3//f/9//3//f/9//3//f/9//3//f/9//3//f/9//3//f/9//3//f/9//3//f/9//3//f/9//3//f/9//3//f/9//3//f/9//3//f/9//3//f/9/nXM5Qjo+P1t+Z/9WWz7fd993P1+/a/9//3//f/9//3/+f35vOkJ6St53/3//f/9//3//f/9//3//f15r+TV/Z/9//3/ee9lS2jneVt93/3//f993vFJ7Sr9z/3//f31rvFK+Tj5j/3v/f/9//3//f/9//3//f/9//3//f/9//3//f/9//3//f/9//3//f/9//3//f/9//3//f/9//3//f/9//3//f/9//3//f/9//3//f/9//3//f/9//3//f/9//3//f/9//3//f/9//3//f/9//3//f/9//3//f/9//3//f/9//3//f/9//3//f/9//3//f/9//3//f/9//3//f/9//3//f/9//3//f/9//3//f/9//3//f/9//3//f/9//3//f/9//3//f/9//3//f/9//3//f/9//3//f/9//3//f/9//3//f/9//3//f/9//3//f/9//3//f/9//3//f/9//3//f/9//3//f/9//3//f/9//3//f/9//3//f/9//3//f/9//3//f/9//3//f/9//3//f/9//3//f/9//3//f/9//3//f/9//3//f/9//3//f/9//3//f/9//3//f/9//3//f/9//3//f/9//3//f/9//3//f/9//3//f/9//3//f/9//3//f/9//3//f/9//3//f/9//3//f/9//3//f/9//3//f/9//3//f/9//3//f/9//3//f/9//3//f/9//3//f/9//3//f/9//3//f/9//3//f/9//3//f1lGmCl7Sv57v29/Y79v/388X19f33f/f/9//3//f/9/33teY51K/lrfd/9//3//f/9//3//f/9//3/fc993/3v/f/9/3nt6Ttk1HmP/f/9//39dZxg6vFLfd/9//3+ec91WHl+/a/9//3//f/9//3//f/9//3//f/9//3//f/9//3//f/9//3//f/9//3//f/9//3//f/9//3//f/9//3//f/9//3//f/9//3//f/9//3//f/9//3//f/9//3//f/9//3//f/9//3//f/9//3//f/9//3//f/9//3//f/9//3//f/9//3//f/9//3//f/9//3//f/9//3//f/9//3//f/9//3//f/9//3//f/9//3//f/9//3//f/9//3//f/9//3//f/9//3//f/9//3//f/9//3//f/9//3//f/9//3//f/9//3//f/9//3//f/9//3//f/9//3//f/9//3//f/9//3//f/9//3//f/9//3//f/9//3//f/9//3//f/9//3//f/9//3//f/9//3//f/9//3//f/9//3//f/9//3//f/9//3//f/9//3//f/9//3//f/9//3//f/9//3//f/9//3//f/9//3//f/9//3//f/9//3//f/9//3//f/9//3//f/9//3//f/9//3//f/9//3//f/9//3//f/9//3//f/9//3//f/9//3//f/9//3//f/9//3//f/9//3//f/9//3//f/9//3//f/9//3//f/9//3//f/9/21baNbxS33v/dz1b3VI/Y993HVc/X993/3//f/9//3//f993n2u9Ur1Wn3P/f/9//3//f/9//3//f/9/Xmt9SjxCvnf/f75z1zFbRt93/3//f753u1J7Rr9z/3//f/5/33c+Xx9Xn2//f/9//3//f/9//3//f/9//3//f/9//3//f/9//3//f/9//3//f/9//3//f/9//3//f/9//3//f/9//3//f/9//3//f/9//3//f/9//3//f/9//3//f/9//3//f/9//3//f/9//3//f/9//3//f/9//3//f/9//3//f/9//3//f/9//3//f/9//3//f/9//3//f/9//3//f/9//3//f/9//3//f/9//3//f/9//3//f/9//3//f/9//3//f/9//3//f/9//3//f/9//3//f/9//3//f/9//3//f/9//3//f/9//3//f/9//3//f/9//3//f/9//3//f/9//3//f/9//3//f/9//3//f/9//3//f/9//3//f/9//3//f/9//3//f/9//3//f/9//3//f/9//3//f/9//3//f/9//3//f/9//3//f/9//3//f/9//3//f/9//3//f/9//3//f/9//3//f/9//3//f/9//3//f/9//3//f/9//3//f/9//3//f/9//3//f/9//3//f/9//3//f/9//3//f/9//3//f/9//3//f/9//3//f/9//3//f/9//3//f/9//3//f/9//3//f/9//3//f/9//3//f/9//3/ee9pSXErfd75zf2ceVx9bv2++b91SPl//f/9//3//f/9//3/+f/taOkb9Wp1v/3//f/9//3//f/9//3//fx1ffUYaPj9n33e3TpgpnVL/f/9//3+eb7tOvFK/c/9//3//f993HVc+X99z/3//f/9//3//f/9//3//f/9//3//f/9//3//f/9//3//f/9//3//f/9//3//f/9//3//f/9//3//f/9//3//f/9//3//f/9//3//f/9//3//f/9//3//f/9//3//f/9//3//f/9//3//f/9//3//f/9//3//f/9//3//f/9//3//f/9//3//f/9//3//f/9//3//f/9//3//f/9//3//f/9//3//f/9//3//f/9//3//f/9//3//f/9//3//f/9//3//f/9//3//f/9//3//f/9//3//f/9//3//f/9//3//f/9//3//f/9//3//f/9//3//f/9//3//f/9//3//f/9//3//f/9//3//f/9//3//f/9//3//f/9//3//f/9//3//f/9//3//f/9//3//f/9//3//f/9//3//f/9//3//f/9//3//f/9//3//f/9//3//f/9//3//f/9//3//f/9//3//f/9//3//f/9//3//f/9//3//f/9//3//f/9//3//f/9//3//f/9//3//f/9//3//f/9//3//f/9//3//f/9//3//f/9//3//f/9//3//f/9//3//f/9//3//f/9//3//f/9//3//f/9//3//f/9/+lq6MRxfnm8/X99zXWMeW993Pl+bSt93/3//f/9//3//f/9/3nd9a5hOlk46Y55vvnPfe/9//3//e9973nt9a/o1/TmcTllGmCUeX/9//3//f997HGNaRntKn2//f/9//39dZz1fP2Ofb/9//n//f/9//3//f/9//3//f/9//3//f/9//3//f/9//3//f/9//3//f/9//3//f/9//3//f/9//3//f/9//3//f/9//3//f/9//3//f/9//3//f/9//3//f/9//3//f/9//3//f/9//3//f/9//3//f/9//3//f/9//3//f/9//3//f/9//3//f/9//3//f/9//3//f/9//3//f/9//3//f/9//3//f/9//3//f/9//3//f/9//3//f/9//3//f/9//3//f/9//3//f/9//3//f/9//3//f/9//3//f/9//3//f/9//3//f/9//3//f/9//3//f/9//3//f/9//3//f/9//3//f/9//3//f/9//3//f/9//3//f/9//3//f/9//3//f/9//3//f/9//3//f/9//3//f/9//3//f/9//3//f/9//3//f/9//3//f/9//3//f/9//3//f/9//3//f/9//3//f/9//3//f/9//3//f/9//3//f/9//3//f/9//3//f/9//3//f/9//3//f/9//3//f/9//3//f/9//3//f/9//3//f/9//3//f/9//3//f/9//3//f/9//3//f/9//3//f/9//3//f/9//397b7gxfE7fd993/3v6Xho+v3ffcx1XXmP/e/9//3//f/9//3//f/9//399a5pO1zUZPtxWfmtdZz1j3Vqeb/9/HV/9Wr5SOkZ6Rr53/3//f/9//3+/d7tWO0b9Xv9//3//f997Xme9Ut9Wfmvfd/9//3//f/9//3//f/9//3//f/9//3//f/9//3//f/9//3//f/9//3//f/9//3//f/9//3//f/9//3//f/9//3//f/9//3//f/9//3//f/9//3//f/9//3//f/9//3//f/9//3//f/9//3//f/9//3//f/9//3//f/9//3//f/9//3//f/9//3//f/9//3//f/9//3//f/9//3//f/9//3//f/9//3//f/9//3//f/9//3//f/9//3//f/9//3//f/9//3//f/9//3//f/9//3//f/9//3//f/9//3//f/9//3//f/9//3//f/9//3//f/9//3//f/9//3//f/9//3//f/9//3//f/9//3//f/9//3//f/9//3//f/9//3//f/9//3//f/9//3//f/9//3//f/9//3//f/9//3//f/9//3//f/9//3//f/9//3//f/9//3//f/9//3//f/9//3//f/9//3//f/9//3//f/9//3//f/9//3//f/9//3//f/9//3//f/9//3//f/9//3//f/9//3//f/9//3//f/9//3//f/9//3//f/9//3//f/9//3//f/9//3//f/9//3//f/9//3//f/9//3//f713nE75PV5nvm/fe51zm04/Y79zXWP9Ur9v/3//f/9//3//f/9//3//f/9/PGd6Shk6GToaPvk1+TU7Qn5r/3//f/9/3nffe997/3//f/9//3//f/9/v3f8Wt1Wfmv/f/9//3++b7xSXUacThxb/3v/f/9//3//f/9//3//f/9//3//f/9//3//f/9//3//f/9//3//f/9//3//f/9//3//f/9//3//f/9//3//f/9//3//f/9//3//f/9//3//f/9//3//f/9//3//f/9//3//f/9//3//f/9//3//f/9//3//f/9//3//f/9//3//f/9//3//f/9//3//f/9//3//f/9//3//f/9//3//f/9//3//f/9//3//f/9//3//f/9//3//f/9//3//f/9//3//f/9//3//f/9//3//f/9//3//f/9//3//f/9//3//f/9//3//f/9//3//f/9//3//f/9//3//f/9//3//f/9//3//f/9//3//f/9//3//f/9//3//f/9//3//f/9//3//f/9//3//f/9//3//f/9//3//f/9//3//f/9//3//f/9//3//f/9//3//f/9//3//f/9//3//f/9//3//f/9//3//f/9//3//f/9//3//f/9//3//f/9//3//f/9//3//f/9//3//f/9//3//f/9//3//f/9//3//f/9//3//f/9//3//f/9//3//f/9//3//f/9//3//f/9//3//f/9//3//f/9//3//f/9//387Y5gx3VLfc59z/399b7xS/Vb/f35nPl+/c/9//3//f/9//3//f/9//3//f997nnNda15n/Fo9Y75z/3//f/9//3//f/9//3//f/9//3//f/9//3//f75z/Vr9Wp5z/3/fe11nOkJcRtxSW0JeZ993v3f/f/9//3//f/9//3//f/9//3//f/9//3//f/9//3//f/9//3//f/9//3//f/9//3//f/9//3//f/9//3//f/9//3//f/9//3//f/9//3//f/9//3//f/9//3//f/9//3//f/9//3//f/9//3//f/9//3//f/9//3//f/9//3//f/9//3//f/9//3//f/9//3//f/9//3//f/9//3//f/9//3//f/9//3//f/9//3//f/9//3//f/9//3//f/9//3//f/9//3//f/9//3//f/9//3//f/9//3//f/9//3//f/9//3//f/9//3//f/9//3//f/9//3//f/9//3//f/9//3//f/9//3//f/9//3//f/9//3//f/9//3//f/9//3//f/9//3//f/9//3//f/9//3//f/9//3//f/9//3//f/9//3//f/9//3//f/9//3//f/9//3//f/9//3//f/9//3//f/9//3//f/9//3//f/9//3//f/9//3//f/9//3//f/9//3//f/9//3//f/9//3//f/9//3//f/9//3//f/9//3//f/9//3//f/9//3//f/9//3//f/9//3//f/9//3//f/9//3//f7xztTE8Qp5r33f/f/97uVK9Ur5zvnO8Th5f33v/f/9//3//f/9//3//f/9//3//f/9//3//f/9//3//f/9//3//f/9//3//f/9//3//f/9//3//f/9//nt+a3tO3Vq/c/9/vnf8XlpKOT76NZ1K3VJeZ997/3//f/9//3//f/9//3//f/9//3//f/9//3//f/9//3//f/9//3//f/9//3//f/9//3//f/9//3//f/9//3//f/9//3//f/9//3//f/9//3//f/9//3//f/9//3//f/9//3//f/9//3//f/9//3//f/9//3//f/9//3//f/9//3//f/9//3//f/9//3//f/9//3//f/9//3//f/9//3//f/9//3//f/9//3//f/9//3//f/9//3//f/9//3//f/9//3//f/9//3//f/9//3//f/9//3//f/9//3//f/9//3//f/9//3//f/9//3//f/9//3//f/9//3//f/9//3//f/9//3//f/9//3//f/9//3//f/9//3//f/9//3//f/9//3//f/9//3//f/9//3//f/9//3//f/9//3//f/9//3//f/9//3//f/9//3//f/9//3//f/9//3//f/9//3//f/9//3//f/9//3//f/9//3//f/9//3//f/9//3//f/9//3//f/9//3//f/9//3//f/9//3//f/9//3//f/9//3//f/9//3//f/9//3//f/9//3//f/9//3//f/9//3//f/9//3//f/9//3+YTncp/lrfc79z/3/ed9xS/Vqec11nm0qfb/9//3//f/9//3//f/9//3//f/9//3//f/9//3//f/9//3//f/9//3//f/9//3//f/9//3//f/9//3//f957PmOcTj5j33v/f/9//3ueb15jnEqdSp9v/3//f/9//3//f/9//3//f/9//3//f/9//3//f/9//3//f/9//3//f/9//3//f/9//3//f/9//3//f/9//3//f/9//3//f/9//3//f/9//3//f/9//3//f/9//3//f/9//3//f/9//3//f/9//3//f/9//3//f/9//3//f/9//3//f/9//3//f/9//3//f/9//3//f/9//3//f/9//3//f/9//3//f/9//3//f/9//3//f/9//3//f/9//3//f/9//3//f/9//3//f/9//3//f/9//3//f/9//3//f/9//3//f/9//3//f/9//3//f/9//3//f/9//3//f/9//3//f/9//3//f/9//3//f/9//3//f/9//3//f/9//3//f/9//3//f/9//3//f/9//3//f/9//3//f/9//3//f/9//3//f/9//3//f/9//3//f/9//3//f/9//3//f/9//3//f/9//3//f/9//3//f/9//3//f/9//3//f/9//3//f/9//3//f/9//3//f/9//3//f/9//3//f/9//3//f/9//3//f/9//3//f/9//3//f/9//3//f/9//3//f/9//3//f/9//3//f/9//3//f1lnly08Qp9rP2P/f/5/fmt7Sj5fv3NeY15jfmf/e/9//3//f/9//3//f/9//3//f/9//3//f/9//3//f/9//3//f/9//3//f/9//3//f/9//3//f/9//3/edz1jvVJeZ957/3//f/9/33f8Wt5SPmPfe/9//3//f/9//3//f/9//3//f/9//3//f/9//3//f/9//3//f/9//3//f/97/3//f/9//3//f/9//3//f/9//3//f/9//3//f/9//3//f/9//3//f/9//3//f/9//3//f/9//3//f/9//3//f/9//3//f/9//3//f/9//3//f/9//3//f/9//3//f/9//3//f/9//3//f/9//3//f/9//3//f/9//3//f/9//3//f/9//3//f/9//3//f/9//3//f/9//3//f/9//3//f/9//3//f/9//3//f/9//3//f/9//3//f/9//3//f/9//3//f/9//3//f/9//3//f/9//3//f/9//3//f/9//3//f/9//3//f/9//3//f/9//3//f/9//3//f/9//3//f/9//3//f/9//3//f/9//3//f/9//3//f/9//3//f/9//3//f/9//3//f/9//3//f/9//3//f/9//3//f/9//3//f/9//3//f/9//3//f/9//3//f/9//3//f/9//3//f/9//3//f/9//3//f/9//3//f/9//3//f/9//3//f/9//3//f/9//3//f/9//3//f/9//3//f/9//3//f/9//3/2Ofs1X2Ofa79z/3//e15j/VLfc/97XWe8Tt9z/3//f/9//3//f/9//3//f/9//3//f/9//3//f/9//3//f/9//3//f/9//3//f/9//3//f/9//3//f/9/vnPdVrxOv3P/f/9//3//f55zPmO9Tp9v/3//f/9//3//f/9//3//f/9//3//f/9//3//e79znm99az1n/VodXxxb/Fb8WvxaHFteZ39rv3O/d99733v/f/9//3//f/9//3//f/9//3//f/9//3//f/9//3//f/9//3//f/9//3//f/9//3//f/9//3//f/9//3//f/9//3//f/9//3//f/9//3//f/9//3//f/9//3//f/9//3//f/9//3//f/9//3//f/9//3//f/9//3//f/9//3//f/9//3//f/9//3//f/9//3//f/9//3//f/9//3//f/9//3//f/9//3//f/9//3//f/9//3//f/9//3//f/9//3//f/9//3//f/9//3//f/9//3//f/9//3//f/9//3//f/9//3//f/9//3//f/9//3//f/9//3//f/9//3//f/9//3//f/9//3//f/9//3//f/9//3//f/9//3//f/9//3//f/9//3//f/9//3//f/9//3//f/9//3//f/9//3//f/9//3//f/9//3//f/9//3//f/9//3//f/9//3//f/9//3//f/9//3//f/9//3//f/9//3//f/9//3//f/9//3//f/9//3//f/9//3//f9dSujH+Wr5rv2//f/9/v3M9Xz5f33e+cz1fXme/d/9//3//f/9//3//f/9//3//f/9//3//f/9//3//f/9//3//f/97/3//f/9//3//e953/3//e/97/3//f11nnU4+Y/97/3//f/9//3++cx5fP2O/b/9//3//f/9//3//f/9//3//f/9//3//e/tWWkI6QltCGj76NRo6W0K3Lbkttyn5Nfo5W0K9Tr1WvFL9Wh1fPmNeZ39vfm+fc997/3//f/9//3//f/9//3//f/9//3//f/9//3//f/9//3//f/9//3//f/9//3//f/9//3//f/9//3//f/9//3//f/9//3//f/9//3//f/9//3//f/9//3//f/9//3//f/9//3//f/9//3//f/9//3//f/9//3//f/9//3//f/9//3//f/9//3//f/9//3//f/9//3//f/9//3//f/9//3//f/9//3//f/9//3//f/9//3//f/9//3//f/9//3//f/9//3//f/9//3//f/9//3//f/9//3//f/9//3//f/9//3//f/9//3//f/9//3//f/9//3//f/9//3//f/9//3//f/9//3//f/9//3//f/9//3//f/9//3//f/9//3//f/9//3//f/9//3//f/9//3//f/9//3//f/9//3//f/9//3//f/9//3//f/9//3//f/9//3//f/9//3//f/9//3//f/9//3//f/9//3//f/9//3//f/9//3//f/9//3//f/9/vXNaRl1K33O/b/97/3//f993XmNeY997vm/dUv1e/3//f/9//3//f/9//3//f/9//3//f997/3//f75z/3vfd993n2v8Xp9zn29+a55rfmf/e/9733f/f/9//3sdW/5Wf2v/f/9//3//f/9/vnM+Y9xW33v/f/9//3//f/9//3//f/9//3vfd59veUa2LTpCe0q8UrxSHl9eZ9xWm067UtxSm0pbRp1OW0p8SnxGW0JbQnxKnU7eVv5aHl89Y79zXGd+a993/3//f/9//3//f/9//3//f/9//3//f/9//3//f/9//3//f/9//3//f/9//3//f/9//3//f/9//3//f/9//3//f/9//3//f/9//3//f/9//3//f/9//3//f/9//3//f/9//3//f/9//3//f/9//3//f/9//3//f/9//3//f/9//3//f/9//3//f/9//3//f/9//3//f/9//3//f/9//3//f/9//3//f/9//3//f/9//3//f/9//3//f/9//3//f/9//3//f/9//3//f/9//3//f/9//3//f/9//3//f/9//3//f/9//3//f/9//3//f/9//3//f/9//3//f/9//3//f/9//3//f/9//3//f/9//3//f/9//3//f/9//3//f/9//3//f/9//3//f/9//3//f/9//3//f/9//3//f/9//3//f/9//3//f/9//3//f/9//3//f/9//3//f/9//3//f/9//3//f/9//3//f/9//3//f/9//3//fxtf+z0+X79v33f/f/9//399a91SX2e+b/1a3lqfb/9//3//f/9//3u+c79zn2+/dx1fX2c+Y993fE5fZx5fv28+Y/1anm+fb35rv3Odb/9//3//f/9//3//f993PVseV39n/3v/f/9//3//f31r/FY9X51v/3//f/9//3//f/9//3//f55vn29cYxxffWufc79333vfe/9/33vfe993/3uec59zfm9+a35rfmcdXx1f/Fo+Yz1j/VZbRn1K/VpaRltGHls/Y79z33ffd/97/3v/f/9//3//f/9//3//f/9//3//f/9//3//f/9//3//f/9//3//f/9//3//f/9//3//f/9//3//f/9//3//f/9//3//f/9//3//f/9//3//f/9//3//f/9//3//f/9//3//f/9//3//f/9//3//f/9//3//f/9//3//f/9//3//f/9//3//f/9//3//f/9//3//f/9//3//f/9//3//f/9//3//f/9//3//f/9//3//f/9//3//f/9//3//f/9//3//f/9//3//f/9//3//f/9//3//f/9//3//f/9//3//f/9//3//f/9//3//f/9//3//f/9//3//f/9//3//f/9//3//f/9//3//f/9//3//f/9//3//f/9//3//f/9//3//f/9//3//f/9//3//f/9//3//f/9//3//f/9//3//f/9//3//f/9//3//f/9//3//f/9//3//f/9//3//f/9//3//f/9//3//f/9/vXO5MZ5Kv3Ofa993/3/+f997HV/eVn9nn2/dVt1SPWd+axxff2teY/1WHlseWx1f/Vp/a19nv3O9Vn9rv3Pfd997vnf/f/97/3//f/9//3//f/9//3//f/9//3/fcz5f3lJfZ/9//3//f/9//3+eax1b3Fb/f/9//3//f/9//3//f/9/33vfd/9//3//f/9//3//f/9//3//f/9//3//f/9//3//f/9//3//f/9/33vfe997/3uec15rPmdeZ9xW/l4eWz9ff2f9Vv5af2cdW79vn2/fd/97/3//f/9//3//f/9//3//f/9//3//f/9//3//f/9//3//f/9//3//f/9//3//f/9//3//f/9//3//f/9//3//f/9//3//f/9//3//f/9//3//f/9//3//f/9//3//f/9//3//f/9//3//f99/vXf/f/9//3//f/9/vXf3XtZatVZ7b/9//3/+f/delFIYY7VS1lpTSs85GWP/f/9//3//f/9//3//f/9//3//f/9//3//f/9//3//f/9//3//f/9//3//f/9//3//f/9//3//f/9//3//f/9//3//f/9//3//f/9//3//f/9//3//f/9//3//f/9//3//f/9//3//f/9//3//f/9//3//f/9//3//f/9//3//f/9//3//f/9//3//f/9//3//f/9//3//f/9//3//f/9//3//f/9//3//f/9//3//f/9//3//f/9//3//f/9//3//f/9//3//f/9//3/dd9Y1/D2fb19jn2//e/9//3t9a3tCe0ZZQho++TUaOltGnE79Vh5fHV9/a35rn2+/c/9733v/f75z/3//f/9//3//f/9//3//f/9//3//f/9//3//f/9//3//f/97v3P9VntKXmf/f/9//3//f/97/FqcTt9z/3//f/9//3//f/9//3//f/9//3//f/9//3//f/9//3//f/9//3//f/9//3//f/9//3//f/9//3//f/9//3//f/9//3//f95733vfe993v3ffdz1jX2efaz5f/VoeXz5ff2efb59v/3v/f/9//3//f/9//3//f/9//3//f/9//3//f/9//3//f/9//3//f/9//3//f/9//3//f/9//3//f/9//3//f/9//3//f9573nv/f/9//3//f/9//3//f/9//3//f/9//386Z1NKU0rPORBC917/f/9/e2/wPYwtjC1sLc41GWPfe/9/MUZrLa0xjTHPNWwp5xiUUv9//3//f/9//3//f/9//3//f/9//3//f/9//3//f/9//3//f/9//3//f/9//3//f/9//3//f/9//3//f/9//3//f/9//3//f/9//3//f/9//3//f/9//3//f/9//3//f/9//3//f/9//3//f/9//3//f/9//3//f/9//3//f/9//3//f/9//3//f/9//3//f/9//3//f/9//3//f/9//3//f/9//3//f/9//3//f/9//3//f/9//3//f/9//3//f/9//3//f/9//3//f/9/+lq5Mf9a3neda/97/3/fd11j2064LdgxGjqbRtg1GjYdX79333f/e/9//3//f/9//3//f/9//3//f/9//3//f/9//3//f/9//3//f/9//3//f/9//3//f/9//3//f75zvFKcTn9v/3//f/9//3+eb/1Wv2v/e/9//3//f/9//3//f/9//3//f/9//3//f/9//3//f/9//3//f/9//3//f/9//3//f/9//3//f/9//3//f/9//3//f/9//3//f/9//3//f/9//3//e/9/33u/c79zv3O/c993n2/fd/97/3/ee/9//3//f/9//3//f/9//3//f/9//3//f/9/OWMYX3NKc045Z/9//3//f5xzlFK1VpROMUaUUrVW/3//f5xzEELvPVpr/3//f/9//3//f/9//3//f/9//3/4Xu85SyVLJSolKiWNMbVW/3+1ViklCSFsKWwpSiWMMTln/3+1VgghCSFKJWwpSiXnGPde/3//f/9//3//f/9//3//f/9//3//f/9//3//f/9//3//f/9//3//f/9//3//f/9//3//f/9//3//f/9//3//f/9//3//f/9//3//f/9//3//f/9//3//f/9//3//f/9//3//f/9//3//f/9//3//f/9//3//f/9//3//f/9//3//f/9//3//f/9//3//f/9//3//f/9//3//f/9//3//f/9//3//f/9//3//f/9//3//f/9//3//f/9//3//f/9//3//f/9//3//f/9//3/fd5UtOz6fb39nv3P/f993v3O+bzxjm0q9Tl1jeUZ2JXpGvnP/f/9//3//f/9//3//f/9//3//f/9//3//f/9//3//f/9//3//f/9//3//f/9//3//f/9//3/ed1pr3XddZ7tSnE6/d/9//3//f/57v28dWz1fv3P/f/9//3//f/9//3//f/9//3//f/9//3//f/9//3//f/9//3//f/9//3//f/9//3//f/9//3//f/9//3//f/9//3//f/9//3//f957/3//f/9//3+cc9ZWvXe1Vr1z/3//f997vncYY+89MkaVUlpr3nv/f/9//3//f/9//3//f/9/U0qMMYwtjC0qJUspc07/f957tVYpIa0xSyUqJSklEELee/9/nHPvPaUUlFLee/9//3//f/9//3//f/9//3//fyklCB1LKRFCdE5TSikljDFaa+896BwxQhhfOWfOOcYYlFL/f3tvjDHnGIwttlZaZ9ZavXf/f/9//3//f/9//3//f/9//3//f/9//3//f/9//3//f/9//3//f/9//3//f/9//3//f/9//3//f/9//3//f/9//3//f/9//3//f/9//3//f/9//3//f/9//3//f/9//3//f/9//3//f/9//3//f/9//3//f/9//3//f/9//3//f/9//3//f/9//3//f/9//3//f/9//3//f/9//3//f/9//3//f/9//3//f/9//3//f/9//3//f/9//3//f/9//3//f/9//3//f/9//3//f/9/ulL6Nd1Wn2vfd/9//3//f/9//39dZ5xKX2dcazdClykdX/97/3//f/9//3//f/9//3//f/9//3//f/9//3//f/9//3//f/9//3//f/9//3//f/9//3//f1lrSymUUr13nm+cTnxK33f/f/9//3//f55r3VKfa/9//3//f/9//3//f/9//3//f/9//3//f/9/3nv/f/9//3//f3tv/3//f/9/vnucc/9//3//f/9//3//f/9//3//f/9//3//f3pr7z05Z/9//3/WWkstSylsLSolrTX/f/9/3nsxQkopKSFLKUspay1SSv9//3//f/9//3//f/9/GGNKKeYYzzkSQhE+KSXGGJxz/385Z2stjC0pIUopc07WWv9//3//f9Za5xyMMXtv/3//f/9//3//f/9//3//f/9/SimEELVWvXfee5xvEEIpJRhjjDGtNXtv/3//f9Za5xwxRr13/386Z4wt5xwxRrx3/3//f/9//3//f/9//3//f/9//3//f/9//3//f/9//3//f/9//3//f/9//3//f/9//3//f/9//3//f/9//3//f/9//3//f/9//3//f/9//3//f/9//3//f/9//3//f/9//3//f/9//3//f/9//3//f/9//3//f/9//3//f/9//3//f/9//3//f/9//3//f/9//3//f/9//3//f/9//3//f/9//3//f/9//3//f/9//3//f/9//3//f/9//3//f/9//3//f/9//3//f/9//3//f/9//3++c9Ux+TVfY79v/3//f/9//3//f71zekoaPl5rO2P3MXtG33f/f/9//3//f/9//3//f/9//3//f/9//3//f/9//3//f/9//3//f/9//3//f/97/3//f/9/vXetMcYYOWffe15nWUK8Uv9//3//f/9/3ns+X3lKtlLfe/9//3/eezljMULvOTFG1lree/9/3neMMdZa3nv/f7VW5xwYY/9/3ntSSiklOWf/f/9//3//f/9//3//f/9//3//f/9/GGPnHLVW3nv/fzFGay2uNRFCKiWlFJRS/3+cc4wxay3WWvdeUkbHGEopOWf/f/9//3//f/9//39SSoQQrTVaa753vXcZY0II1lr/f/9/nHM5YyklSil7b957/3//f/9/vXfvPaUUc07/f/9//3//f/9//3//f/9//39zTmMMUkr/f/9/WmdrLWst1lopJc453nv/f/9/WmtKKc45vHP/f/9/WmtrLeccrDG9d/9//3//f/9//3//f/9//3//f/9//3//f/9//3//f/9//3//f/9//3//f/9//3//f/9//3//f/9//3//f/9//3//f/9//3//f/9//3//f/9//3//f/9//3//f/9//3//f/9//3//f/9//3//f/9//3//f/9//3//f/9//3//f/9//3//f/9//3//f/9//3//f/9//3//f/9//3//f/9//3//f/9//3//f/9//3//f/9//3//f/9//3//f/9//3//f/9//3//f/9//3//f/9//3//f/9/d0oaPj5fv3P/e/9//3//f/9//39cZzk+mlK/d11nP1/9Vr5z/3//f5xz3nv/f/9//3//f/9/3nu2Vt57/3//f/9//3//f/9/vHO1Us41jC3vPXtv/3//fzJGhBAxRt57/3s9X1pC3Vr/e/9//3//f51zET4IIVpr/3/ee3NOKSUqJYwtKSEIIZVS/3+cc+ccUkr/f/9/UkohBLVW/3//fzFGhBBzTv9//3//f/9//3//f/9/OWcZZ1trfG9TSscY8D2cc/9/vXecc9573nucc2stxhicc/9/e2+cc99//3+9d1JK5xy1Vv9//3//f/9//3//fxhjpRQxRt5//3//f9ZaxhgYY/9//3//f5xzaykIIZxz/3//f/9//3//f7VW5xxrLVpr/3//f/9//3//f/9//3//f5xzxhhsLTJGU0bOMYwtUkpaa2st7z3ee/9//3+9d4wxjDF7b/9//3//fxhjKSXnHK01vXf/f/9//3//f/9//3//f/9//3//f/9//3//f/9//3//f/9//3//f/9//3//f/9//3//f/9//3//f/9//3//f/9//3//f/9//3//f/9//3//f/9//3//f/9//3//f/9//3//f/9//3//f/9//3//f/9//3//f/9//3//f/9//3//f/9//3//f/9//3//f/9//3//f/9//3//f/9//3//f/9//3//f/9//3//f/9//3//f/9//3//f/9//3//f/9//3//f5xzOmN8b/97/3//f/9/vXfZWhZCd0rwOc85GGPee/9/GGNrLa4xLB0tHddW33s8Y1pG9TmOMWspSiUJIWwt1lr/f/9//385Z4QQEUb/f/9//3//f/9/vXdSSioljC0qJQgdjDFaa/9/9l4HHSolnHP/f997fmc5Pv1a/3//f/9/3nsxRqUUlFL/fzlnKSVrLVprfG+cbzlne2/ee3tvpRSUUt57/3/WWsYY917/f/9/OWcxRr13/3//f/9//3//f/9/WmuNMegcSylsKWwpCR0pIc85vXf/f/9//3//f/9/1lpCCBhj/3//f/9//3//f/9/UkqEEFJK/3//f/9//3//f/9//39KKQgh917ee9ZaSynnHJxz/3//f/9/nHMIIeccWmv/f/9//3//f/9/WmtKKWMMtVb/f/9//3//f/9//3//f/9//38YY2spbClLIUohc0rfexhjKSUQQv9//3//f713jDHnHDln/3//f/9//397b0opYwxaa/9//3//f/9//3//f/9//3//f/9//3//f/9//3//f/9//3//f/9//3//f/9//3//f/9//3//f/9//3//f/9//3//f/9//3//f/9//3//f/9//3//f/9//3//f/9//3//f/9//3//f/9//3//f/9//3//f/9/nHN7b713/3//f/9//3//f/9/vXd7b957/3//f/9//3//f/9//3+cc7VW1lqUTjJGOWPWVpxz/3//f9ZajDEYY/9//3//f/9//3+1VowxKiVLKegcKSGcc/9//3+tNcYYTCUqIQohCSEqJZRS/39TSqUUKiVsKegYCSGUUt57+l4LIUohM0bPNWwt6BznHL13/3//f713xhjHHBhj/3//f/9//3/3XgghEEJaaxlj7z3GGDFG3nt7b2strjW+e/9//3//fz1fe0Z/a/9//3/de1NOZBDPNZ1zGGMJJTJK/3//f/9//3//f/9/nHPnHBBC3nv/f/9/3nv/f/9//3//f/9//3//f/9//3//f/9//397c4wx5xxrKc4xrjEIHSkhtVbee/9/OWd0ThA+UkatNcYY7z3/f/9//3//f/9/OWdrLaUUMUb/f/9//3//f/9//3//f7RWay2MLa4xSyXGFHNO/3//f/9//3+cc2stxhgYY/9//3//f/9//3//f1JKpRitNb13/3//f/9//3//f/9//3//f1NKKSGMLWwpKSFrKdZWe29rLa01vXf/f/9/vXdrLUopWmv/f/9//3//f/9/c05jDJRS/3//f/9//3//f/9//3//f/9//3//f/9//3//f/9//3//f/9//3//f/9//3//f/9//3//f/9//3//f/9//3//f/9//3//f/9//3//f/9//3/ee3tvvXf/f/9//3//f953lFLONfA9GWP/e/9//3//f9ZWMUKMLQkdCB3ONRhj/3//f/9/vXfvPYwxWmv/f/9//3//f/9//3/eewghxxhKJWwtjC0JIUsplE7/f957tValFM45vXf/f/9//3+9d4wxSikxRnNOrTXnHGst3nv/fxBChRBrKY4tTSUrIVJKvHf/f957emu9d71392IIJQghOWe9d5VO2laeb/9/3nutNSEE917/f/9/3ntSSoQQbC3/f/9//3//f5RSxhhSSv9//39ZZwghzj2cc/9//nv/f/9//3//f/9/3nf7VllCv3P/f/5/dE6FDJAtPWPWVgghay0yQowxjDXNNbVWvXfeewghEEK9d/9//3//f/9//3//f/9//3//f/9//3//f/9//3//f7137z3GGLVW3nvee0oplFLee/9/WWvnHAkhrTGtMWspxxiMMf9/nHNrLSkljTEpJcYYKSW1Vv9//3//f/9//3//f/9//38QPmwpSyUqIecYtlb/f/9//3//f5xzay3GGPde/3//f/9//3//f/9/3nutNYQQtVb/f/9//3//f/9//3//fzlnhBDnHBhje2vWViklKSU5Z+89KSVaa/9//3+9d4wxrTWcc/9/vXP/e/9//38YY2MM1lr/f/9//3//f/9//3//f/9//3//f/9//3//f/9//3//f/9//3//f/9//3//f/9//3//f/9//3//f/9//3//f/9//3//f/9//3//f/9//3//f1prKSWUUv9//3//fxhnay0JIUslTCnoHGspvXf/fzlnCCEqJa4xbCmNLSkhKiXWWv9//397b2stjDF7b/9//3//f/9//3//f/9/MUalEIwt8DkyQlNGtla9d/9//397b60xxRSUUv9//3//f/9/vXf/f/9//3//f5xzYwz3Xv9//3/vOeccVEa6SntGXmP+f/9//3//f/9//3//fzFGZAxSSt57vnPcVvk5fmv/f3NOQggxRv9//3//f3tvxhilFBhj/3//f/9/lFIIIfde/3//f957jDEpJXtv/3//f/9//3//f/9//3//f79zm05aQp1v/n+1VqYU8zn9WthSKh1LIc85EULwOSkhEEK9d/9/ay2tNd57/3//f/9//3//f/9//3/ee/5//3//f/9//3//f/9//3+cc4wxjDFaa713SikxRt57/3/vPWMMMUa9d/9/917GGGst/39aa6YUCSFLKQkhbC21Vv9//3//f/9//3//f/9//3/vPaUUEUI5ZxFCSimEFLx3/3/ee5xznHOtNeccWmv/f/9//3//f/9//3//f9ZaxhiMMXtv/3//f/9//3//f/9/WmtCCIsx3n//f913UUrnHFprtVZKKdZa/3//fxhjCCEQQr13nHOMMe89914YY601pRR6b/9//3//f/9//3//f/9//3//f/9//3//f/9//3//f/9//3//f/9//3//f/9//3//f/9//3//f/9//3//f/9//3//f/9//3//f/9//3//f/9/1lrnHHNO/3//f1prCCFKKfA9+F5aZ3NOCCF7c713rTXGFHNOOWM5Yxhfc04pIUopOWf/f957Ukq1Vt57/3//f/9//3//f/9//3//f845pRTWWv9//3//f/9//3//f957UkrGGM45vXf/f/9//3//f/9//3//f/9/e29jDJRS/3//f/9/jDHHGG4pNUb/e/9//3//f713OWe1UhljlFIIHY0x+16faz1jWkIdX753lE4hBJRS/3//f/9/3nsxRoQQay3ee/9//39SSikl917/f957OWcpJYwxe2//f/9//3//f/9//3//f/9//3++cz1jek59b7VWKSXYWh1fmUqQLfA5nG/ee1prSinOOZxz/39rLYwxvXf/f/9//3//f/9//38YY+ccc07/f/9//3//f/9//3//f/9/914IIc45OWcIHe89vXf/fyklYwy9d/9//3+9d+ccSin/fzlnYwzPOVpr916cc/9//3//f/9//3//f/9//3//fyklhBB7b/9//385ZyEIOmv/f9daxxjOOQkh5xzWWv9//3//f5xze285Y/dec0pKJYQMlFLee/9//3//f/9//3+9dwgh5xwYY3tvOWNrLQghWms6a2stSylzSnNKbC0IIbVW/3//f/ZaKSVKJQkhCCFKKb13/3//f/9//3//f/9//3//f/9//3//f/9//3//f/9//3//f/9//3//f/9//3//f/9//3//f/9//3//f/9//3//f/9//3//f/9//3//f/9//39aawghEEK9d/9/UkrnHPde3nv/f/9/3397b957em+EEBBC/3//f/9//3/ee/deSilSSv9//3//f/9//3//f/9//3//f/9//3//f/9/3nvOOcYc7z2cc/9//3//f/9//39aa2st5xy1Vv9//3//f/9//3/ee/9/3nvWWmMMWmv/f/9//3+9d4wx5xwpJXtrv3f/f3tvEEIpJYwtrjFsKQkd8z1aSr1S2lITPrE18T0JIccYvXf/f/9//3//f1prCCHnHDln/3//f5RSxhitMTJC8D1rKQgdtVb/f/9//3//f/9//3//f/9//3//f/9/vnPbVppOMkYIITljHGNaRtM1bCnwPe85SinnHHNO3nvee0opjDHee/9//3//f/9//3//f9ZahBAQQv9//3//f/9//3//f/9//3//f1JKay3ONecY7z3ee/9/ay1CCL13/3//f5xzxhitNf9/WmsIIVJK/3vee9573nv/f/9//3//f/9//3//f/9/rTXnHHtv3nvee7VWYwy1Wv9/nHMqJQgdCB0IHfde/3//f3xvEUJKJSohCR0qISkhpRQQQt57/3//f/9//3//f/9/1lrnGAkdrTEpJQkhzjm9d713c05KJUspbClsKRFCnHP/f/9/e2/vPUopSiUqJVtr/3//f/9//3//f/9//3//f/9//3//f/9//3//f/9//3//f/9//3//f/9//3//f/9//3//f/9//3//f/9//3//f/9//3//f/9//3//f/9//3//fzlnKSUxRt57vXdKKYwxnHP/f/9//3//f/9//3+1VoQQe2//f/9//3//f/9/e2+MMc053nv/f/9//3//f/9//3//f/9//3//f/9//3//f9577z2lFKw1vXf/f/9//3//f957c06lFM45nHP/f/9/3nuUUrVWlFIxRuccCCG9d/9//3//f/9/e2+uNaUQbik+Y953c07nHJRSvXecczJG5xyUUp5z2lYsIekYKyHpHCkh11r/f/9//3//f/9/3ntSSoQQ7z3ee/9/lFIIHc418DmuMa0xlE7ee/9//3//f/9//3//f/9//3//f/9//3//f75v+VZuKQghGGM8Zxg+eUrxOUwpSyVLKe89e2//f957KSVrLZxz/3//f/9//3//f/9/nHPvPdZa/3//f/9//3//f/9//3//f/9/e29rLQkhpRRTSr13/3+UUmMMlFK9d7131lpCCHNO/397bwchCB0xRhFCay1SRntv/3//f/9//3//f/9//3/WWuccbC0QPs85CSFjDHtv/3//fzlnrTXnHGstWmv/f/9//39zTikhKSFKJUolSynoHPde3n//f/9//3//f/9//3/ee+89SiWtMUspMULed/9//3/eexhjED4QPnNKnG//f/9//3//f957vXNaa3tv/3//f/9//3//f/9//3//f/9//3//f/9//3//f/9//3//f/9//3//f/9//3//f/9//3//f/9//3//f/9//3//f/9//3//f/9//3//f/9//3//f/9/tValFFJK3nucc+ccUkree/9//3//f/9//3//f9ZahBC9d/9//3//f/9//3+9d+89zjnee/9/vXecc957/3//f/9//3//f/9//3//f/9//3+9d6015xzvPf9//3//f/9//3+cc8455xzWWv9//39aawklCCFrLSklzjl7b/9//3//f/9//3//f3tvpRQKIfpavXfOOWstvXf/f/9/vXdsMVNO3nt7a+cYSyXRMbAtdkZeZ/97/3//f/9//3//fzln5xxKKTln/3/3XgghUkree/9//3v/f/9//3//f/9//3//f/9//3//f/9//3//f/9/33saX68x6Bz3XnxrFjrYNRtj+F62Whln33v/f/9//3+MMWstvXf/f/9//3//f/9//3//f/9//3//f/9//3//f/9//3//f/9//3//f5RSKSXGGDFG3nv/f/9/jDHnHPA97z1sLegce2//f713UkbHGEolSyUpIa01e2//f/9//3//f/9//3//f/9/c05LKY0tbC3ONRBC3nv/f/9//3+cc3ROtlb/f/9//3//f5xztVZSSlJGUkZSRpVSnHP/f/9//3//f/9//3//f/9//39aa3tvvHP/f/9//3//f/9//3//f/9//3//f/9//3//f/9//3//f/9//3//f/9//3//f/9//3//f/9//3//f/9//3//f/9//3//f/9//3//f/9//3//f/9//3//f/9//3//f/9//3//f/9//3//f/9//3//f/9//3//f/9//38YYwghUkr/f3tv5xwxRt57/3//f/9//3//f/9/1lqEEHtv/3//f/9//3//f7137z2MMb13/3+UUmstOWf/f/9//3//f/9//3//f/9//3//f/9/OWfGGAghWmv/f/9//3//f/9/tVbGGK01nHP/f3tv5xwxRlpr3nv/f/9//3//f/9//3//f/9/vXsxRoUQt1a9dxBCSimbc/9//39aa4wxc1L/f957CCEsITc+uk69Tho6f2v/f/9/3nvee713OWdrLcYY7z3/fzlnay2MMVpr33/ee7133nv/f/9//3//f/9//3//f/9//3//f/9/m3P2WvdebCnIGM85dE6vMVIhulL/f/9//3//f/9//3//f+89ay2cc/9//3//f/9//3//f/9//3//f/9//3//f/9//3//f/9//3//f/9//39zTkoplFLed/9//3//f601jTGMLc85917/f/9//39aaxA+ED7wPTFC1lq9d/9//3//f/9//3//f/9//3//f5xz+F73Wt53/3//f/9//3//f/9//3//f/9//3//f/9//3//f/9//3//f/9//3//f/9//3//f/9//3//f/9//3//f/9//3//f/9//3//f/9//3//f/9//3//f/9//3//f/9//3//f/9//3//f/9//3//f/9//3//f/9//3//f/9//3//f/9//3//f/9//3//f/9//3//f/9//3//f/9//3//f/9//3//f/9//3//f/9//3//f/9//3//f/9//3//f/dexhgQQr13vXcIIa01nHP/f/9//3//f/9//3/WWmMM1lr/f/9//3//f/9/3nvvPe893nv/fxBCSikYY/9//3//f/9//3//f/9//3//f/9//3+cc4wxxhj3Xv9//3//f/9//3+cc4wxCCH3Xv9/e28IIXNO3nvee/9/vXf/f/9//39aa957/3/ee3NOpxRXSr93lFIoJZNSvXfee5ROay05Z/9/WmvnHAodbynSMRY6Fjr8Wv9/nXe0VpRSc0rvPa016BxKKb13/3+UUkop7z33XrRWMUYYX/9//3//f/9//3//f/9//3//f/9//3+0UuYYjC2NLUslKyULISohLh15Rr93/3//f/9//3//f/9/7z2tNd57/3//f/9//3//f/9//3//f/9//3//f/9//3//f/9//3//f/9//3//f/9/nHO9d/9//3//f/9/nHO9c3tv3nv/f/9//3//f/9//3//f/9//3//f/9//3//f/9//3//f/9//3//f/9//3//f/9//3//f/9//3//f/9//3//f/9//3//f/9//3//f/9//3//f/9//3//f/9//3//f/9//3//f/9//3//f/9//3//f/9//3//f/9//3//f/9//3//f/9//3//f/9//3//f/9//3//f/9//3//f/9//3//f/9//3//f/9//3//f/9//3//f/9//3//f/9//3//f/9//3//f/9//3//f/9//3//f/9//3//f/9//3//f/9//3//f/9//3//f/9/917nHM45vXfee845hBDVWt5//3//f/9//3/eezlnpRTvPd57/3//f/9//385Z4wxEEL/f957tVaUUr13/3//f/9//3//f/9//3//f/devXe9d5xzay3GGDln/3+9dzlnGF85Zxhj7z2lFHNO/3+ccykl7z21VtZatlZzTt57/3/ee601UkrWWnNOKCFtKXlKXmt7b605ay3wPXNOrDFSRr13/385ZwghCB0qISohKR0rHRxfv2/ZWsYYSymNMWspaylKKc453nv/f713c0prLSolSilrLdZa3nv/f/9//3//f/9//3//f/9//3//f3tvMUbXWrZWtVIzQtI1cCWTJfg1X2v/f/9//3//f/9//3+1VtZa3nv/f/9//3//f/9//3//f/9//3//f/9//3//f/9//3//f/9//3//f/9//3//f/9//3//f/9//3//f/9//3//f/9//3//f/9//3//f/9//3//f/9//3//f/9//3//f/9//3//f/9//3//f/9//3//f/9//3//f/9//3//f/9//3//f/9//3//f/9//3//f/9//3//f/9//3//f/9//3//f/9//3//f/9//3//f/9//3//f/9//3//f/9//3//f/9//3//f/9//3//f/9//3//f/9//3//f/9//3//f/9//3//f/9//3//f/9//3//f/9//3//f/9//3//f/9//3//f/9//3//f/9//3//f/9//3//f/9//3//f/9//3//f/9//3//f/9//3/3XsYYrTWcc/9/lFKlFGotWmu9d997vXf3XvdenHNrLUopU0paa5xz3ns5Z845KSX3Xv9//3//f/9//3//f/9//3//f/9//3//f713KSUxRpRSc0oIHYwx3nv/f/deKSUqJUspbC1KJeccc07/f957zjkIIUoljDGMMUop33//f/9/MUZJJSolSynOOfleu1YeX993WmfvPY0xjC1SRnxv/3//f/9/EEIxQjFCU0rPNbIx/Vb+WpxOEz50TjljtVbXWvdeWmv/f/9//3/eezln9161Vlpr3nv/f/9//3//f/9//3//f/9//3//f/9//3//f/9//3//f/97PGNaSrctGjpea/9//3//f/9//3//f/9//3//f/9//3//f/9//3//f/9//3//f/9//3//f/9//3//f/9//3//f/9//3//f/9//3//f/9//3//f/9//3//f/9//3//f/9//3//f/9//3//f/9//3//f/9//3//f/9//3//f/9//3//f/9//3//f/9//3//f/9//3//f/9//3//f/9//3//f/9//3//f/9//3//f/9//3//f/9//3//f/9//3//f/9//3//f/9//3//f/9//3//f/9//3//f/9//3//f/9//3//f/9//3//f/9//3//f/9//3//f/9//3//f/9//3//f/9//3//f/9//3//f/9//3//f/9//3//f/9//3//f/9//3//f/9//3//f/9//3//f/9//3//f/9//3//f/9//3//fxhjCCGMMZxz/3+cc4wxxhjOOVNKlU5zSggdtVbeezln7z0pJYwtMkZTSq45KSWUUt57/3//f/9//3//f/9//3//f/9//3//f/9/3ntSSkopSikqJUopGGP/f/9/GGOuNc458D0RQlNKUkpaa/9//3/WWlJKlFI5Y9ZaOWf/f/9//3/ee9ZalE6UUpxz3nscX5tKn2/ee5xzGWM6Z713/3//f/9//3/ee753vnfee31vuladUl1KnU7+Wr9z/3//f/9//3//f/9//3//f/9//3//f/9//3//f/9//3//f/9//3//f/9//3//f/9//3//f/9//3//f/9//3//f55v/Fr8Wt97/3//f/9//3//f/9//3//f/9//3//f/9//3//f/9//3//f/9//3//f/9//3//f/9//3//f/9//3//f/9//3//f/9//3//f/9//3//f/9//3//f/9//3//f/9//3//f/9//3//f/9//3//f/9//3//f/9//3//f/9//3//f/9//3//f/9//3//f/9//3//f/9//3//f/9//3//f/9//3//f/9//3//f/9//3//f/9//3//f/9//3//f/9//3//f/9//3//f/9//3//f/9//3//f/9//3//f/9//3//f/9//3//f/9//3//f/9//3//f/9//3//f/9//3//f/9//3//f/9//3//f/9//3//f/9//3//f/9//3//f/9//3//f/9//3//f/9//3//f/9//3//f/9//3//f/9/e28pJa01nHP/f/9/WmsxRo0xbClLJa0x8D2cc/9//3+cc3NKzjWtMRA+EELWWr13/3//f/9//3//f/9//3//f/9//3//f/9//3//f/9/9161VpROGGP/f/9//3//f5xznHO9d/9//3//f/9//3//f/9//3//f/9//3//f/9//3//f/9//3//f/9//3//f55z3FI/X/97/3//f/9//3//f/9//3//f/9//3//f/9//3//e15nfU5cRp1OP2Pfd/9//3//f/9//3//f/9//3//f/9//3//f/9//3//f/9//3//f/9//3//f/9//3//f/9//3//f/9//3//f/9//3//f/9//3//f/9//3//f/9//3//f/9//3//f/9//3//f/9//3//f/9//3//f/9//3//f/9//3//f/9//3//f/9//3//f/9//3//f/9//3//f/9//3//f/9//3//f/9//3//f/9//3//f/9//3//f/9//3//f/9//3//f/9//3//f/9//3//f/9//3//f/9//3//f/9//3//f/9//3//f/9//3//f/9//3//f/9//3//f/9//3//f/9//3//f/9//3//f/9//3//f/9//3//f/9//3//f/9/vXe9d/9//3//f/9//39bazlnOWPee/9//3//f/9//3//f/9//3//f/9//3//f/9//3//f/9//3//f/9//3//f/9//3//f/9//3//f/9//3//f/9//3//f/9//3//f/9//3//f/9//3//f3NOlFK9d/9//3//f9571lqNLecYlE69d/9//3//f/9//3taazlje2u9d/97/3//f/9//3//f/9//3//f/9//3//f/9//3//f/9//3//f/9//3//f/9//3//f/9//3//f/9//3//f/9//3//f/9//3//f/9//3//f/9//3//f/9//3//f/9//3//f/9//389Z91Sf2f/f/9//3//f/9//3//f/9//3//f/9//3//f/9//39dZ91anU6+Th5Xf2vfe/9//3//f/9//3//f/9//3//f/9//3//f/9//3//f/9//3//f/9//3//f/9//3//f/9//3//f/9//3//f/9//3//f/9//3//f/9//3//f/9//3//f/9//3//f/9//3//f/9//3//f/9//3//f/9//3//f/9//3//f/9//3//f/9//3//f/9//3//f/9//3//f/9//3//f/9//3//f/9//3//f/9//3//f/9//3//f/9//3//f/9//3//f/9//3//f/9//3//f/9//3//f/9//3//f/9//3//f/9//3//f/9//3//f/9//3//f/9/vXPfe5xzvXf/f957Wmvee/9//3/ee/delFLWWr1z/3//f/9/WmsQQnNOnHP/f/9/vneUUs45ay2MLRA+nXP/f/9//3//f/9//3//f/9//3//f/9//3//f/9//3//f/9//3//f/9//3//f/9//3//f/9//3//f/9//3//f/9//3//f/9//3//f/9//3//f/9/vXfee/9//3//f/9/3ntSRkopKiWNNXtv/3//f/9//3//f/9//3//f/9//3//f/9//3//f/9//3//f/9//3//f/9//3//f/9//3//f/9//3//f/9//3//f/9//3//f/9//3//f/9//3//f/9//3//f/9//3//f/9//3//f/9//3//f/9//3//f/9//3//f753vE7eVt93/3//f/9//3//f/9//3//f/9//3//f/9//3//f/9/vnd/b9xWXUJbRl9n/3v/f/9//3//f/9//3//f/9//3//f/9//3//f/9//3//f/9//3//f/9//3//f/9//3//f/9//3//f/9//3//f/9//3//f/9//3//f/9//3//f/9//3//f/9//3//f/9//3//f/9//3//f/9//3//f/9//3//f/9//3//f/9//3//f/9//3//f/9//3//f/9//3//f/9//3//f/9//3//f/9//3//f/9//3//f/9//3//f/9//3//f/9//3//f/9//3//f/9//3//f/9//3//f1prnHP/f/9/nHNaa713nHP3Xr1z/3//f957917vPbVS7zlzTv9/e29rLVtv/3//f7VWSikqJUspMkacc/9//3+1VgghCCEYY/9//3/WWgkhzjkxRnNKzjl7b/9//3//f/9//3//f/9//3//f/9//3//f/9//3//f/9//3//f/9//3//f/9//3//f/9//3//f/9//3//f/9//3//f/9//3//f/9//3//f/9//3//f/9//3//f/9//3+UUsYYlFLWWkop7z3/f/9//3//f/9//3//f/9//3//f/9//3//f/9//3//f/9//3//f/9//3//f/9//3//f/9//3//f/9//3//f/9//3//f/9//3//f/9//3//f/9//3//f/9//3//f/9//3//f/9//3//f/9//3//f/9//3//f/9/3nfbUjtCfm//f/9//3//f/9//3//f/9//3//f/9//3//f/9//3//f/9/nnO9UpxKvVIdX997/3//f/9//3//f/9//3//f/9//3//f/9//3//f/9//3//f/9//3//f/9//3//f/9//3//f/9//3//f/9//3//f/9//3//f/9//3//f/9//3//f/9//3//f/9//3//f/9//3//f/9//3//f/9//3//f/9//3//f/9//3//f/9//3//f/9//3//f/9//3//f/9//3//f/9//3//f713/nvee957/3//f/9/vXP3Wvdee2//f/9//3+9d7VWUkr3Xpxz/3//f/9//3//fzlnrTWUUv9/vXdSSs85e2/3Xq01GGP/f/9/1lpsLWstEELnHCkl/38YY4QQGGP/fzlnSinvPdda7z1KKTFGvXfeexBCxhjGGFJK3nv+f8455xw5Z5xz/397b957/3//f/9//3//f/9//3//f/9//3//f/9//3//f/9//3//f/9//3//f/9//3//f/9//3//f/9//3//f/9//3//f/9//3//f/9//3//f/9//3//f/9//3//f/9//3//f3NOUkq9d/9/OWP3Xv9//3//f/9//3//f/9//3//f/9//3//f/9//3//f/9//3//f/9//3//f/9//3//f/9//3//f/9//3//f/9//3//f/9//3//f/9//3//f/9//3//f/9//3//f/9//3//f/9//3//f/9//3//f/9//3//f/9//3/+fxxjfUpfY/9//3//f/9//3//f/9//3//f/9//3//f/9//3//f9573nv/f997nmv9Wvg5X2f/e/9//3//f/9//3//f/9//3//f/9//3//f/9//3//f/9//3//f/9//3//f/9//3//f/9//3//f/9//3//f/9//3//f/9//3//f/9//3//f/9//3//f/9//3//f/9//3//f/9//3//f/9//3vee/9//3//f957nHPee/9/3nv3Xpxz/3//f/9/vXcySpVSGGOUTt57/3+cczFGMUaUTlJKc07/f/9/GGPvPWwtay2MMRhj/3//fzFGKSUIHWstUkr/f/9//3//f/9/GGPGGBBC/38YYwghzjm9d9Zaay0YY/9//3+tNa01F1+cc4wxCCH/f1prhBAYY/9/1loIIZxz/39aa4wxay17b5xzjDFrLUoprTV7b7x3KSVrLVtr3nedcxhje2//f/9//3//f/9//3//f/9//3//f/9//3//f/9//3//f/9//3//f/9//3//f/9//3//f/9//3//f/9//3//f/9//3//f/9//3//f/9//3//f/9//3//f/9//3//f/9/vXe9d/9//3//f/9//3//f/9//3//f/9//3//f/9//3//f/9//3//f/9//3//f/9//3//f/9//3//f/9//3//f/9//3//f/9//3//f/9//3//f/9//3//f/9//3//f/9//3//f/9//3//f/9//3//f/9//3//f/9//3//f/9//3//f/9/vnfcVr1Of2v/f/9//3//f/9//3//f/9//3//f/9//3//f/9/OWfOOf9//3//f11nWUb+Vj5jv3P/f/9//3//f/9//3//f/9//3//f/9//3//f957/3//f/9//3//f/9//3/ee997/3//f/9//3//f/9//3//f/9/vXe1Vlpr/3//f/9//397b9ZWEEI5Z713/3//f/9//3//f/9/3nuUUnNO3nv/f/9/WmutORhj/3+ccykl917/f/9//3/OOeccbC1sLQghe2/ee3NO5xxrLa0xCCGtNb13/3/vPcYYrTUQQmstGGP/fzlnpRSMMVJKtla2Vv9//3//f/9//3/WWsYY7z29dxBCxhiUUv9/915rLdZa/3//f845jDF7b957EELnHP9/OWeEEBhj3ntzTkop3nv/f713UkopJTlnWmtrLTFGUkpKKRhjOWcIIQghMUIxRjFGSilSRv9//3//f/9//3//f/9//3//f/9//3//f/9//3//f/9//3//f/9//3//f/9//3//f/9//3//f/9//3//f/9//3//f/9//3//f/9//3//f/9//3//f/9//3//f/9//3//f/9//3//f/9//3//f/9//3//f/9//3//f/9//3//f/9//3//f/9//3//f/9//3//f/9//3//f/9//3//f/9//3//f/9//3//f/9//3//f/9//3//f/9//3//f/9//3//f/9//3//f/9//3//f/9//3//f/9//3//f/9//3//f/9//3//fz1j2TG8Ut97/3//f/9//3//f/9//3//f/9//3//f/9//3+ccykl1lr/f/9//3+dbx1b+Tm9Up9v/3//f957Wms5Z5xz/3//f/9//3//fzlnzjlzTpxz/3//f/9/nHMxRhBCUkq+e/9//3//f/9//3//f/9/OWfwPWsprTX3Xt57/3/WWmstSilKJWstUkr/f/9//3//f/9//3+9d+89jDG9d/9//38YYwghtVb/f3tvxhiUUv9//3+cd0IMc07WWs45pRR7b5xzrTWMMVpn916tNYwxvXd7b2stzjl7b5xze2++e/9/UkqlFPde3nv/f/9//3//f/9//3//fzln5xwQQjlnSimtNZxz/38YY2st1lr/f/9/GGOMMa41EUJKKcYY3nucc6UUGGPeexBCSin/f/9/3nsQQiklGGP3Xgghc073XiklUkp7b2stSinWWjlnOWNKKa01/3//f/9//3//f/9//3//f/9//3//f/9//3//f/9//3//f/9//3//f/9//3//f/9//3//f/9//3//f/9//3//f/9//3//f/9//3//f/9//3//f/9//3//f/9//3//f/9//3//f/9//3//f/9//3//f/9//3//f/9//3//f/9//3//f/9//3//f/9//3//f/9//3//f/9//3//f/9//3//f/9//3//f/9//3//f/9//3//f/9//3//f/9//3//f/9//3//f/9//3//f/9//3//f/9//3//f/9//3//f/9//3//f/9/fW+bTldC+Fr3XnNOGWP/f/9//3//f/9//3//f845vXf/f/9/EEJJJf57/3//f/9/fW+bTlxGvVJea5tvMUKMLa0xzjnWWt57/3//f/dejDEpJUoprTW9d/9/3nsQQgghjDGMMXNO3nv/f/9//3//f/9/vXfOOa01c0oxRmst917/fzlnEEIYYxhjrTXGGFpr/3//f/9//3//f9577z2MMZxz/3//f/de5xzWWv9/OWelFNZa3nv/fzlnIQR7b/9/GWPGGDlnWmsHIdZa/3//f3NOjDF7bzlnKSXvPRhjGGPWWpxz/38xRoQQnHP/f/9//3//f/9//3//f/9/OWcpJYwxzjlKKRhj/3//f9ZaKSW1Vv9//3//fzlndE6VUowxxhjef5RSYwzWWt57MUZKKd57/3+9dzFGSilaZzFG5xzWWr13ay2tNXtvUkrnHFpr/3+8d8YYc07/f/9//3//f/9//3//f/9//3//f/9//3//f/9//3//f/9//3//f/9//3//f/9//3//f/9//3//f/9//3//f/9//3//f/9//3//f/9//3//f/9//3//f/9//3//f/9//3//f/9//3//f/9//3//f/9//3//f/9//3//f/9//3//f/9//3//f/9//3//f/9//3//f/9//3+9d/9//3//f/9//3//f/9//3+9d5xz/3/ee5xz/3//f/9/nHNzTpVSvXf/f/9/c05aa/9//38QQlpr33tSSqw1tVYYXxBC/3//f/9//3//fz5jEzqLKa0xaykJIZRS/3//f/9//3//f713pRQYY/9//3+UUsYY/3//f/9//3//f793f2ubTntKmFLOOc41U0oQPowxGGP/f713SilSSntrtVYIIZRS/397b0op1lqcc/de7z21Vv9//3//f/9//385Z601tVbee713jDHvPd573nu9d/9//39abwghEEL/f/9//3//f/9/3nsRRmstvXf/f/9/917nINZa/38YY6UUtVb/f/9/3ntKKWstrTVzSuccGGM5ZyglGGP/f/9/tVatNZxzGGNKKQkhzjWtMSol7j29dzFGxhicc/9//3//f/9//3//f/9//397bykl5xwpIXNO3nv/f/9/GGMJITFGvXf/f/9//3/ee997EELnHN57WmuEEFJK/3+1VgghGGP/f5xzrjnOORhjay0pJTln/3+1VkopGGNaa2stay2UUnNOCCF7b/9//3//f/9//3//f/9//3//f/9//3//f/9//3//f/9//3//f/9//3//f/9//3//f/9//3//f/9//3//f/9//3//f/9//3//f/9//3//f/9//3//f/9//3//f/9//3//f/9//3//f3tvGF/ee/9//3//f/9/e2+UUvhe3ndaa5xz/39ZZxhj3nv/f9ZaEEKcc957tVauNa0xEEJ7b/9/WmuMMd57/3+ccxBCtVb/fxhjEEKcc/9/e2/vPWspaylrLRhj/39rLdZa/3+1VsYY3nsYYyklk1JzTs45KSXee/9//3//f/9/HF9QJUwlzzUwQiklay1aa/9//3//f/9//3+lFNZa/3//f/dejDH/f/9//3//f/9//3//e55vu1L8WjtjfG+9d3tvSikxRr13WmvnHFpr/3/ee3NOjDHeexhjSin/f/9/nHPvPTFG/3//f/9//3//f9Zazjlaa/9//39SSowxnHP/f/9//3//f713xhj3Xv9//3//f/9//3/+fzFGrTWcc/9//385Zwghc07ee1prpRTWWv9//3//f5xztVYQPnNOpRS1VpxzrTXWWv9//3+UUq01e297a0olzjlaa5xvrTVKKXtvtVaEEPde/3//f3tv/3//f/9//3//f1prKSWlFOgcc0r/f/9//38YYykl5xy1VntvvXdSSvdeGGNrLQgh/3/ee8YY7z3/f3tvrTXnHGwtjDEqJZRSe29rLa01nHP/f1pray21Vt57GGNKKSklay0YY/9//3//f/9//3//f/9//3//f/9//3//f/9//3//f/9//3//f/9//3//f/9//3//f/9//3//f/9//3//f/9//3//f/9//3//f/9//3//f/9//3//f957tVaNMc41MUZ7b/9//3/eexA+SiVKJc85vXf/f/9/e2+MMQghay1rLWst917/f3NOUkq9d1prKSVSSr13c04JIYwtjC2MMbVW/3/WWsYYnHP/f5xzzjlSSv9/lFKtNXtv/39SSowx1loYYxBCOWfee0opUkq9d+ccUkr/f601Sin/e5xzUkrGGJxz/3//f/9//3++c3lKGUJda713tVbGGJRSnHNzTlNKdE5SRugcxhgYY/9//3+cc/9//3//f/9//3//f/9//3/fe75zfmufb/9/3n+tNa01vXc5ZyklnHP/f/9/nHPnHFpr1lprLf9//3/ee5RSzjnee/9//3//f/9/c07OOVpr/3//f3NOay29d/9/3ntaa9ZazjmlFJxz/3//f/9//3//f957UkrnHO857zkQQowxpRQxRt57e2/GGJRS/3//f/9//3//f713e2/GGJxzvXcxRq01/3+9dxBCSil7b/9/zjlrLVpr3nutNa01vXfeewghrTV7bxhjKSW9d/9//3//f/9/e28pJeccCB1rLVpr/3//f5xzjDEIISklay05Z1JKKSUpJeccMUb/f/9/xhgQQv9//39aazJGjTHwPbZWvXfeexhjGGP/f/9//397b953/3//f5xzc057b/9//3//f/9//3//f/9//3//f/9//3//f/9//3//f/9//3//f/9//3//f/9//3//f/9//3//f/9//3//f/9//3//f/9//3//f/9//3//f/9//3//f/9/tVYqJSkhbCkqIYwxvXf/f7VSxhTONa0xiy1KKb133ntzTqUUzjUQPkop5xzWWv9/MUbOOXtvEELnHNZa3ndKKTFGWmucbzljnHP/fxhjhBCcc/9/nHOMMTFGe29rLSklWmvee+897z29d/9/3nv+f/9/ay1SSjFGSim9d/9/UkqlFHtvvXfWWucc3nv/f/9//3//f/9/2Va4MbxS/3taawgh7z05ZwkhjDHPOc815xilFLx3/3//f/9//3//f/9//3//f/9//3//f/9//3/fd/97/3/ee0op7z29d1prSim9d/9//3+cc8YY916UUikl3nv/f957UkqtNZxz/3//f/9//3/WWu89e2//f/9/c05rLZxz/38YYwghCCEpJbVW/3//f/9//3//f/9//39SSsYYjTHOOc85rTWlFBBCnHOccwghKSVzTlpr/3+UUhdjWmu1VoQQe2//f7VWxhhSRhA+CB0pJdZa/3+1ViklKSUqJQgh917/f/9/916mGAghxhgQQv9//3//f/9//397b2stay0YY2strTWcc/9/3nv3XtdatVbWWr573ntaa5RSe2/ee/9/3nvFGM05/3//f/9/3nvee753/3//f/9//3//f/9//3//f/9//3//f/9//3/vPe89nHP/f/9//3//f/9//3//f/9//3//f/9//3//f/9//3//f/9//3//f/9//3//f/9//3//f/9//3//f/9//3//f/9//3//f/9//3//f/9//3//f/9//3+tNWspc0rWVs41xhgYY/9/ay2sMXtvWmfvPcYY917eexBCKSWcc71zMUbnHJRS/38xRs45tVZKKVJK3nucc0opGGP/f/9//3//f/9/GGOlFHtv/3+cc6015xzPOcYYSylaa9577z1SSv9//3//f/9//39rLUopxhhzTv9//3+cc601KSXvPUop5xzee/9//3//f/9//3/edzdCNj6cbzln5xy1Vv9/ay1KKfheOWOlEIwx/3//f/9//3//f/9//3//f/9//3//f/9//3//f3tvOWO1VowxxhhzTv9/WmtrLb13/3//f713xhj3XrVWSinee/9/3nuUUmste2//f/9//3//f/deMUZaa/9//385Zwghe2//f/9/Wme1Vs45jDH/f/9//3//f/9//3//f1JKKSU5Z957/3+9d2st7z29d5xzCSFrLQgh5xzee1pr5xwIIQgdEELee/9/nHPwPc45MUaUUkoptVb/f/97+F5zTu891lree/9//3//f/de1loYY/9//3//f/9//3//f7137z1rLb13914IIVJK3nv/f/9//3//f/9//3//f713SimUUv9//3/ee6UUay3/f/9//3//f/9//3//f/9//3//f/9//3//f/9//3//f/9//3//f/deYwxzTv9//3//f/9//3//f/9//3//f/9//3//f/9//3//f/9//3//f/9//3//f/9//3//f/9//3//f/9//3//f/9//3//f/9//3//f/9//3//f/9//3//fxhjOmv/f/9/e28pJRhjvXelFFJK/3//f9575xwxRr13EEIpJd57/38YYyklc07eexBCxhQIHWspOWf/f1prxxhKKa01jDFrLa01/3+cc+ccWmv/f713rTXGGJVSUkprLVprnHOtNa01nHP/f/9//3//f601CCGEEHtv/3//f/9/vXdSStZa7z3nHL13/3//f/9//3//fxhjbCnHFO85SilKKTln/385Z+ccOWfee+ccSin/f/9//3//f/9//3//f/9//3//f/9//3//f9577zkIHUolxxxzSt57/397byklnHP/f/9/e2/GGPde1lrnHL13/3//f3NOKSUYY/9//3//f/9/916tNTln/3//fzlnCCE5a/9//3//f/97WmtjDFpr/3//f/9//3//f/9/UkprLTln/3//f/9/ay3vPZxz/390UlprOWd7b/9//397bxhjtlY5Z/9//3//f/9/3nv/f9ZaxhgQQv9//3//f/9//3//f/9//3//f/9//3//f/9//3//f/9//3//f/9/vXfvPSklvXf/f3NOCCHWWv9//3//f/9//3//f/9//38xRuccnHP/f/9/ay2tNf9//3//f/9//3//f/9//3//f/9//3//f/9//3//f/9//3//f/9/vXeMMZRS/3//f/9//3//f/9//3//f/9//3//f/9//3//f/9//3//f/9//3//f/9//3//f/9//3//f/9//3//f/9//3//f/9//3//f/9//3//f/9//3//f/9//3//f/9//3+UUoQQ1loYY2MMc07/f/9/3nspJc45/39zTkop3Xv/fzlnjDFSSv9/UkrHGKYUUkq9d/9/nXNLKYwtzjEQPlJG5xz/f957KSV7b/9/nHOtNWst/3/WWkop1lr/f+89rTV7b/9//3//f/9/EEJrLWst5xycc/9//3//f/9//38YY+cc/3//f/9//3//f/9/OWdKKccYKiVrKdZW/3v/f/9/jDHuPb135xyMMf9//3//f/9//3//f/9//3//f/9//3//f/9/vXfOOc85lFIZY/9//3//f3tvpRT3Xv9//3+9d8YYe2+1VsYYe3P/f957lFaMMb13/3//f/9//39aa6011lr/f/9/GGNKKb13/3//f/9//39aa2MMGGP/f/9//3//f/9/3ntSSgghGGP/f/9/vXdKKa01vHf/f/9//3//f/9//3//f/9//3//f/9//3//f/9//3//f/9/OWcIIe89/3//f/9//3//f/9//3//f/9//3//f/9//3//f/9//3//f/9//3//f/deEEK9c/9/vXfWWvde/3//f/9//3//f/9//3//f3tvxhhSRv9//3+UUs453nv/f/9//3//f/9//3//f/9//3//f/9//3//f/9//3//f/9//3//f/9//3//f/9//3//f/9//3//f/9//3//f/9//3//f/9//3//f/9//3//f/9//3//f/9//3//f/9//3//f/9//3//f/9//3//f/9//3//f/9//3//f/9//3//f/9/3nu1ViklhBAYY3tvpRQQQv9//3/eeyklzjnee9ZaKSWcc/9/WmuMMXNO/39SSuccCCHGGJRS3nveeyklMUacc/9/GGMIIf9/3nvGGM453nt7b0opzjn/fzlnjDFzTv9/lFLGHFJKvXdSSrVW3nvOOe89916EEI0x/3/fe4wxc061VsYYrTX/f/9//3//f/9//39aa841bCnSNdhW/3v/f/9//385Z8YYGGMIIYwx/3//f/9//3//f/9//3//f/9//3//f/9//3//f+89Ukree/9//3//f/9//39KKbVW/3//f7VWSinee3xvKSUYY/9/nHOuOc453nv/f/9//3//f713jDExRpxz/3/vPVJK3nvee601nHO9d3NOpRS9d/9//3//f/9//3//f1JKCCHWWv9//385Z+cczjmcc/9//3//f/9//3//f/9//3//f/9//3//f/9//3//f/9//385Z2stMUb/f/9//3//f/9//3//f/9//3//f/9//3//f/9//3//f/9//3//f/9//3//f/9//3//f/9//3//f/9//3//f/9//3//f/9//3//f/9//3//f/9//3//f/9//3//f/9//3//f/9//3//f/9//3//f/9//3//f/9//3//f/9//3//f/9//3//f/9//3//f/9//3//f/9//3//f/9//3//f/9//3//f/9//3//f/9//3//f/9//3//f/9//3//f/9//3//f/9//3//f/9//3//f/9//3//f/9/GGNKKecc5xwxRt57/38IIeccWmveezlnpRQxRv9/1lrnHBhj/397b8457z3/f3JKrTW1Vq01Sik5Z/9/MUbHGDFGUkprLWst/3+9d+ccCCHvOWstxhhSSv9/WmvOOZRS/385Z601xhgIIecc1lr+exBCzjnee9ZapRT3Xv9/c06MMQghSimcc/9//3//f/9//3//f1pray2UUp1vO2O9c/9//3//f/9/zTnnHMYY7z3/f/9//3//f/9//3//f/9//3//f/9//3//f/9/EELvPXtvnHOcc957/3//f5RSSimcc5xzjDGtNf9//3+1ViklGGNzTgkllFL/f/9//3//f/9//3/3XkopzjnvPSklOWf/f/9/UkqEECkhCB0QQv9//3//f/9//3//f/9/OWdSSntv/3//f/9/MkZSSr13/3//f/9//3//f/9//3//f/9//3//f/9//3//f/9//3//f7131lpaa/9//3//f/9//3//f/9//3//f/9//3//f/9//3//f/9//3//f/9//3//f/9//3//f/9//3//f/9//3//f/9//3//f/9//3//f/9//3//f/9//3//f/9//3//f/9//3//f/9//3//f/9//3//f/9//3//f/9//3//f/9//3//f/9//3//f/9//3//f/9//3//f/9//3//f/9//3//f/9//3//f/9//3//f/9//3//f/9//3//f/9//3//f/9//3//f/9//3//f/9//3//f/9//3//f/9/vXeMMcYYjDG1Vr13/3//fxhjpRRKKTFCrTGFFDln/385Z+ccGGP/f5xzzTnvPd57lFJKKfde915KKa01nHN7b845KSEIIUop917/f957SimtMc41SiVrLXtv/3+cczFGtVb/f/9/OWcyRhBCOWfee/9/MUatNb13/386a957/3//f1prUkoYY/9//3//f/9//3//f/9/vXfOORBCOWPWVhljvXf/f/9//38YYwghpRStNf9//3//f/9//3//f/9//3//f/9//3//f/9//39SSucY6BwqJcYYlFLee/9/3nusMSklay0IIdZa/3//f713EEJKJUspMUacc/9//3//f/9//3//f/9/WmtSSpNO1lree/9//3+cc7VWtVYZY957/3//f/9//3//f/9//3//f/9//3//f/9//3//f/9//3//f/9//3//f/9//3//f/9//3//f/9//3//f/9//3//f/9//3//f/9//3//f/9//3//f/9//3//f/9//3//f/9//3//f/9//3//f/9//3//f/9//3//f/9//3//f/9//3//f/9//3//f/9//3//f/9//3//f/9//3//f/9//3//f/9//3//f/9//3//f/9//3//f/9//3//f/9//3//f/9//3//f/9//3//f/9//3//f/9//3//f/9//3//f/9//3//f/9//3//f/9//3//f/9//3//f/9//3//f/9//3//f/9//3//f/9//3//f/9//3//f/9//3//f/9//397b0opxhj3Xv9//3//f/9/3nvOOQgdjC0qJRBC/3v/f1prjDFaa/9/3XeUUlJK/3+UUgghlFL/f7VW1lq9d/9//39SSrVWnHP/f/9//38YYzlnnG/3Wpxv/3//f713GGM5Z/9//3//f/9//3//f/9//3+UUkopvXf/f/9//3//f/9/3nuMMXNO/3//f/9//3//f/9//3//f+895xwJIUolCCEYY/9//3//f/9/7z3oHBBC/3//f/9//3//f/9//3//f/9//3//f/9//3//f/derjUQPjJCEUJaa/9//3//f9139173Xlpr/3//f/9//3+9d/dee2//f/9//3//f/9//3//f/9//3//f/9//3//f/9//3//f/9//3//f/9//3//f/9//3//f/9//3//f/9//3//f/9//3//f/9//3//f/9//3//f/9//3//f/9//3//f/9//3//f/9//3//f/9//3//f/9//3//f/9//3//f/9//3//f/9//3//f/9//3//f/9//3//f/9//3//f/9//3//f/9//3//f/9//3//f/9//3//f/9//3//f/9//3//f/9//3//f/9//3//f/9//3//f/9//3//f/9//3//f/9//3//f/9//3//f/9//3//f/9//3//f/9//3//f/9//3//f/9//3//f/9//3//f/9//3//f/9//3//f/9//3//f/9//3//f/9//3//f/9//3//f/9//3//f/9//3//f/9//3//f/9//3//f3tvKSWMMXtv/3+cc/9//3//f957UkrWWhhj3nv/f/9/3ns5Z/97/3//f9573nv/f9ZaKSW1Vv9//3//f/9//3//f/9//3//f/9//3//f/9//3//f/9//3//f/9/nHPOOc453nv/f/9//3//f/9//3//f3NOKSV7b/9//3//f/9//3/ee5RSxhi9d/9//3//f/9//3//f/9/lFLOOVJGMkbXWr13/3//f/9//3+9d7VWnHP/f/9//3//f/9//3//f/9//3//f/9//3//f/9//3/ed713/3v/f/9//3//f/9//3//f/9//3//f/9//3//f/9//3//f/9//3//f/9//3//f/9//3//f/9//3//f/9//3//f/9//3//f/9//3//f/9//3//f/9//3//f/9//3//f/9//3//f/9//3//f/9//3//f/9//3//f/9//3//f/9//3//f/9//3//f/9//3//f/9//3//f/9//3//f/9//3//f/9//3//f/9//3//f/9//3//f/9//3//f/9//3//f/9//3//f/9//3//f/9//3//f/9//3//f/9//3//f/9//3//f/9//3//f/9//3//f/9//3//f/9//3//f/9//3//f/9//3//f/9//3+9d/9//3//f713nHP/f/9//3//f/9//3//f/9//3//f/9//3//f/9//3//f/9//3//f/9//3//f/9//3//f/9//3//f/9//3//f/9//3//f/9//3//f/9//3//f/9/nHOMMSkl91r3Ws45Wmv/f/9//3//f/9//3//f/9//3//f/9//3//f/9//3//f/9/915KKZRS/3//f/9//3//f/9//3//f/9//3//f/9//3//f/9//3//f/9//3+9d1JKUUb/f/9//3//f/9//3//f/9/1lqtNb13/3//f/9//3//f/9/nHNrLRhj/3//f/9//3//f/9//3/ee957vnffe/9//3//f/9//3//f/9//3//f/9//3//f/9//3//f/9//3//f/9//3//f/9//3//f/9//3//f/9//3//f/9//3//f/9//3//f/9//3//f/9//3//f/9//3//f/9//3//f/9//3//f/9//3//f/9//3//f/9//3//f/9//3//f/9//3//f/9//3//f/9//3//f/9//3//f/9//3//f/9//3//f/9//3//f/9//3//f/9//3//f/9//3//f/9//3//f/9//3//f/9//3//f/9//3//f/9//3//f/9//3//f/9//3//f/9//3//f/9//3//f/9//3//f/9//3//f/9//3//f/9//3//f/9//3//f/9//3//f/9//3/ee/9//3//f/9//3//f/9/e29aa713vnfee/9/Wmtaa957/38YY3NOGGP/f/9/c06MMb13/3//f/9//3//f/9//3//f/9//3//f/9//3//f/9//3//f/9//3//f/9//3//f/9//3//f/9//3//f/9//3//f/9//3//f/9//3//f/9//3//f3NOay2MLWspCCE5Z/9//3//f/9//3//f/9//3//f/9//3//f/9//3//f/9//38YY0oplFL/f/9//3//f/9//3//f/9//3//f/9//3//f/9//3//f/9//3//f/9/vXe9d/9//3//f/9//3//f/9//3+cczln3nv/f/9//3//f/9//3//f5xz/3//f/9//3//f/9//3//f/9//3//f/9//3//f/9//3//f/9//3//f/9//3//f/9//3//f/9//3//f/9//3//f/9//3//f/9//3//f/9//3//f/9//3//f/9//3//f/9//3//f/9//3//f/9//3//f/9//3//f/9//3//f/9//3//f/9//3//f/9//3//f/9//3//f/9//3//f/9//3//f/9//3//f/9//3//f/9//3//f/9//3//f/9//3//f/9//3//f/9//3//f/9//3//f/9//3//f/9//3//f/9//3//f/9//3//f/9//3//f/9//3//f/9//3//f/9//3//f/9//3//f/9//3//f/9/vXf/f/9//3//f713e2/ee3tvOWe9d/9//385Y7VW/3/ee7VW1lr/f/9//3//f/9/OWetNUolMUYxRhhjvXfOOWstWmsYYyklCB1KKVtr/39KKWMMOWf/f/9//3//f/9//3//f/9//3//f/9//3//f/9//3//f/9//3//f/9//3//f/9//3//f/9//3//f/9//3//f/9//3//f/9//3//f/9//3//f/9//3/3XpROc0q1Vr13/3//f/9//3//f/9//3//f/9//3//f/9//3//f/9//3//f5xzc074Yv9//3//f/9//3//f/9//3//f/9//3//f/9//3//f/9//3//f/9//3//f/9//3//f/9//3//f/9//3//f/9//3//f/9//3//f/9//3//f/9//3//f/9//3//f/9//3//f/9//3//f/9//3//f/9//3//f/9//3//f/9//3//f/9//3//f/9//3//f/9//3//f/9//3//f/9//3//f/9//3//f/9//3//f/9//3//f/9//3//f/9//3//f/9//3//f/9//3//f/9//3//f/9//3//f/9//3//f/9//3//f/9//3//f/9//3//f/9//3//f/9//3//f/9//3//f/9//3//f/9//3//f/9//3//f/9//3//f/9//3//f/9//3//f/9//3//f/9//3//f/9//3//f/9//3//f5xzvXf/f/9//3//f957GWPXWjln/3//f/9//3//fxhj1lpaa/9/nHOUUvde/3//f/9/dFLOOVprMUYpJVpr/3+9d0oppRScc713ZAwpJd57/3//f/9/vXcQQqUUSiUJIecclFKcc0opSilaaxBCCSGtMaYUMkbee0opYwx7a/9//3//f/9//3//f/9//3//f/9//3//f/9//3//f/9//3//f/9//3//f/9//3//f/9//3//f/9//3//f/9//3//f/9//3//f/9//3//f/9//3//f/9//3//f/9//3//f/9//3//f/9//3//f/9//3//f/9//3//f/9//3//f/9//3//f/9//3//f/9//3//f/9//3//f/9//3//f/9//3//f/9//3//f/9//3//f/9//3//f/9//3//f/9//3//f/9//3//f/9//3//f/9//3//f/9//3//f/9//3//f/9//3//f/9//3//f/9//3//f/9//3//f/9//3//f/9//3//f/9//3//f/9//3//f/9//3//f/9//3//f/9//3//f/9//3//f/9//3//f/9//3//f/9//3//f/9//3//f/9//3//f/9//3//f/9//3//f/9//3//f/9//3//f/9//3//f/9//3//f/9//3//f/9//3//f/9//3//f/9//3//e957/3//f/9//3+9d5xzvXf/f/9//39aaxhj/3//f/9/WmtaazlnGGN7b/9/fG/3Xt57/39aa7VWnHP/f5xz7z21Vt57/3//f957U0prKecYay33Xv9//3//f3tvSinGGO89/385Zyklzjm9d/9/vXetNeccGGOtNeccOWf/f5RSxhxjDHtve29jDCkl3nv/f/9//3+cc6016BwyRq01pRRzTntvSikpJVpr1lqUTvdeCCEIIb13ay1jDBhj/3//f/9//3//f/9//3//f/9//3//f/9//3//f/9//3//f/9//3//f/9//3//f/9//3//f/9//3//f/9//3//f/9//3//f/9//3//f/9//3//f/9//3//f/9//3//f/9//3//f/9//3//f/9//3//f/9//3//f/9//3//f/9//3//f/9//3//f/9//3//f/9//3//f/9//3//f/9//3//f/9//3//f/9//3//f/9//3//f/9//3//f/9//3//f/9//3//f/9//3//f/9//3//f/9//3//f/9//3//f/9//3//f/9//3//f/9//3//f/9//3//f/9//3//f/9//3//f/9//3//f/9//3//f/9//3//f/9//3//f/9//3//f/9//3//f/9//3//f/9//3//f/9//3//f/9//3//f/9//3//f/9//3//f/9//3//f/9//3/ee3tvnHP/f/9//3//f/9//3//f/9/nHN7b/9//3//f/9//39aa/de3nv/fzlnc05aa/9//38YY3NOED5zSpxz/3+9d845CCFaa/9//3utNe89jDFrKTFG/3+UUkope2/eexBC6CD3Xv9/917nHO89vXf/f/9/914JIQgdSykIHUol3nf/f/9/nHMpJeccjDHee1pray1KKXtv/3+cc0opCCE5Z8455xxaa/9/rTXnGGMMOWecc4QQCCHee/9//3//f5xzrTVKKZxzlFLnHFJKvXcQQu89e2//f/9/3nspJSklvXeUUs453nv/f/9//3//f/9//3//f/9//3//f/9//3//f/9//3//f/9//3//f/9//3//f/9//3//f/9//3//f/9//3//f/9//3//f/9//3//f/9//3//f/9//3//f/9//3//f/9//3//f/9//3//f/9//3//f/9//3//f/9//3//f/9//3//f/9//3//f/9//3//f/9//3//f/9//3//f/9//3//f/9//3//f/9//3//f/9//3//f/9//3//f/9//3//f/9//3//f/9//3//f/9//3//f/9//3//f/9//3//f/9//3//f/9//3//f/9//3//f/9//3//f/9//3//f/9//3//f/9//3//f/9//3//f/9//3//f/9//3//f/9/nHM5Z957/3//f957vXfee/9/vXdaa957/385Z1prOWcYY713/3+cc/de3nv/f5xz1lo5Z/9//3+9d3ROzjXwPfdevXf/f/9//3//f/9//39SSowx/3//f/9//3+9d845Sik5Z957MUbGGJRS/39aa6015xwIHegYtVbee1prxhilFM89/3++d+gc6BxKJQkhjTHee5RS5xxaa3tvjDEIITln/385Z+cczjmcc/9//3/OOaUUzzmUUowxhBD3Xv9//39aa+gcxhhrLZxznHOtNQgh917eexhfKCEIIVprEELnHBhj/3/OOeccYwj3Xt57xhjnHN57/3//f/9/vXfOOSklOWfXWgghUkree3tve2//f/9//3/WWuccCCG9d9573nv/f/9//3//f/9//3//f/9//3//f/9//3//f/9//3//f/9//3//f/9//3//f/9//3//f/9//3//f/9//3//f/9//3//f/9//3//f/9//3//f/9//3//f/9//3//f/9//3//f/9//3//f/9//3//f/9//3//f/9//3//f/9//3//f/9//3//f/9//3//f/9//3//f/9//3//f/9//3//f/9//3//f/9//3//f/9//3//f/9//3//f/9//3//f/9//3//f/9//3//f/9//3//f/9//3//f/9//3//f/9//3/ee/9//3//f/9//3+9d713/3//f957e2/ee/9//39aa5RS1lpaa/9//3//fzlntlr/f/9//3//f/9/WmvvPYwxlFLee/9/OWcxRntv/3/WWmstWmu9d2wtrTGuNUolOWf+f9ZaKSW9d/9/WmtrLTFG/3//f5RSKSEIHUolbC05Z/9//3//f/9//3//f845hBD/f/9//3//f5xzjDHGGPdevXcQQsYY917/f3NOCB2MLc85jC1rLVpre2/OOUopxhj/f/9/CCEpJZVSlVKVUv9/lFIIIVprGGPGGK01vXf/fxhjCCGtNZxz/3+9dwghCCE5Z/9/lFKlFM45/3//f1prpRToHColOWfee1JKxhTPOVNKEELnGGspWmtzTuccOWfee8455xxjDPde/3/nHOccvXf/f/9//3+9dzFGxhgQPhA+CCFSSv9//3//f/9//3/WXowxxhgQQt57/3//f/9//3//f/9//3//f/9//3//f/9//3//f/9//3//f/9//3//f/9//3//f/9//3//f/9//3//f/9//3//f/9//3//f/9//3//f/9//3//f/9//3//f/9//3//f/9//3//f/9//3//f/9//3//f/9//3//f/9//3//f/9//3//f/9//3//f/9//3//f/9//3//f/9//3//f/9//3//f/9//3//f957nHPee/9//3//f753Wmvee/9/vXdaa713/39aa9da3nv/f/9//3//f/9/1lpSStZWlFJaa/9//3+9d7VWEEJaa/9//3//f5RSUkq9d/9/916MMVpr/386a4wxSiVKKWstvXf/f957UkoIIb13/3//f/9/3nsxRscYxhgqJbVW33uUUikl917/f+89pRQ5Z3tvhBAJIQkhphQYX/9/c07GGJxz/385Z0opzjn/f5xzzjnHGO85ED4IIRBCvXf/f/9//3//f/9/7z2EEP9//3//f/9/vXfvPcYY9169d845KSVaa713rTUqJbZWe2vWWucclE69d3tvMUYhBJxz3nspJWst/3/ee/9/3nuUUuccOWdSSqUUUkr/f/9/GGPnHIwxe2//f9ZapRStNd57/3+9d+cc5xy+d/9/916lFOcYCCFzTv9/914IIccYKiEpIcYUzjWcc1JKxhj3XpxzSinnHEMIWmvee+ccpRScc/9//3//f/9/914qJccUKSHGFFJK3nv/f/9//397b601xhhKKVpr/3//f/9//3//f/9//3//f/9//3//f/9//3//f/9//3//f/9//3//f/9//3//f/9//3//f/9//3//f/9//3//f/9//3//f/9//3//f/9//3//f/9//3//f/9//3//f/9//3//f/9//3//f/9//3//f/9//3//f5xzvXf/f/9//3+cb51z/3//f/9/OWf3Yt57/3//f3tvlFKcc/9/vXcxRrVW/3//f5tzEEIRQhBCOWf/f/9/+F7PPRhj/3/WWs45GGP/f1JKay05Z/9//3//f/9//39rLegcSyVKJe85/3//f3tvSinnHHNO/3//f/9/zjlrLVpr/38QQoQQGGP/f+89KSFrKWsppRCVUv9//38QQsYYWmv/f/9//39aa40x6BxrKecYzjl8b7VWCCH3Xr13ay3GGHtvOWelFEolrjHONXtv/n+1VsYYvXf/f1prSinvPf9/OWdKKa01OWecc845Kik5Z/9//3//f/9//38QQoQQ/3//f/9//3+9dxBCpRT3XpxzrTWtNd57OWdKKc45vXf/f957SinvPb13/3+UUmMIOWf/f0opay3/f/9//3/ee1JKCCEYYxBC5xz3Xv9//38YY+ccrTW9d/9/c05jDLVW/3//f/9/EEJCCFpr3nuUToUQKiXnGM413ntba2stCB3vPa01pRRSSt57lFKlFBhjOWcIIeccYwj3Xv9/xhjGGFpr/3//f/9//3/ee9ZaMUbOOecczjm9d/9//3//f/de5xznHLVW/3//f/9//3//f/9//3//f/9//3//f/9//3//f/9//3//f/9//3//f/9//3//f/9//3//f/9//3//f/9//3//f/9//3//f/9//3//f/9//3//f/9//3//f/9//3//f/9/914xRnNOnHP/f713EEJSSjFGMUacc957lFJSSv9//397b+89zjmcc/9//38QQmstGGP/f/9/lFLGGPde/385Z4QQ7z3/f/9/8EHnHEspCB2tMVpr/3+1VucclFK9dxBCpRRSSr13zj3mHDln/3//f/9//3+9d8cY6BwqJQgdSyn/f/9/OWcIIcYY7z3ee/9/3nvvPQglOWf/f601pRQ5Z713CCFKJTFCMUJKJcYY/3/ee4wxhBA5Z/9//3//f3tvzjnwPdZW7zlKKTlnc07nHPZeGGOlFM45vXfWVkIIMUI6Z5xv3nv/f5RSxhicc/9/WmtrLa013nu1VikllFL/f/9/tVbGGJRS3nv/f/9//3//fxBChBD/f/9//3//f957EELGGNZaOWcpJe893nvWWuccMUbee/9/3nutNQghe2//f/deQgg5Y/9/jDEpJf9//3//f957UkrnGJRSay1rLXtv/3//f/dexhgQQr13/38xRmMMlFL/f/9//3/3XmMM917+e1JK5xgxQkslbC29d5xzzjmMMXtrlFIIIVJK/3+UUucc916UUsYYCSFCCJRO3n8pJYQQWmv/f/9//3//f/9//3+9d/deCCGMMXtv/3//f/9/lFLGGDJG3nv/e/9//3//f/9//3//f/9//3//f/9//3//f/9//3//f/9//3//f/9//3//f/9//3//f/9//3//f/9//3//f/9//3//f/9//3//f/9//3//f/9//3//f/9//3//f/9/GGOMMQgdSiXvPd57GGPHGAkdKSHHGBhj3nsQQikl/3//fzln5xwIIRhj/3/ee845hBC1Vv9//39SSoQQc07/f3NOQgjvPf9/e2/nHEol8D0qIQgdtVb/f7VW5xwxRpxzrTWEEDFG3nvvPcYY1lr/f/9//3//f713hBAqJVJGdE5TSv9//39aawgh5xxrLXtv/3//f+89KSU5Z713SilKKXtv1lqlFO89e298b3NKIQQYY/9/zjmEEBhj/3//f/9/3ns5Z1pr/3+UUkop9161VsYY915zToQQlFL/f9ZaQghzTv9//3//f957lFKlFDln/397b2stjDF7bxBCKSU5Z/9//39aayklMUbee/9//3//f/9/EEKlEDpnOWe9d/9/3nu1Vucc1lq1VsYYMUb/f9ZaKSWUUv9//3//fzFG5xw5Z/9/GGNCCPde/39rLQghvXf/f/9//3+UUqUQbC0IIe89/3//f/9/WmspJWste2//f7VWYwy1Vv9//3//fzlnQghaa957UkoIHRljjTFKKZxz/38xRmstWmv3XikltVb/f/deCCEYY845xxjvPaUQUkr/fyklhBBaa/9//3//f/9/fG+1Vr13WmtKKUope2//f/9//3+1VqUUtVY5Z845e2//f/9//3//f/9//3//f/9//3//f/9//3//f/9//3//f/9//3//f/9//3//f/9//3//f/9//3//f/9//3//f/9//3//f/9//3//f/9//3//f/9//3//f/9/3nsQQuccKiEqIaUUOWf3XqYUKiEJIcYUUkree845KSXee/9/tVbGGCklOWf/f957zjmlFJRS/3//fzFGYwxzTt57MUYhBJRS/385Z4UQ7z0YYxA+xhTOOd571lrnHFJKe2+tNYQQ7z2ccxBCYwxzTt57/3//f/9/vXelFEopfG+9d753/3//fxhj5xzGFEol917/f/9/EEIIITlne28IIc45vXdSSqUUlFL/f/9/WmtCCIwx/3+1VoQQOWf/f/9//3//f957/3//f5RSKSX3XvdeCCGUUq41hBD3Xt57OWdCCFJK/3//f/9//39zTqUUGGP/f3tvrTWtNXtvrTUpJTln/3//f957ay0QQr13/3//f/9//38xRoQQzzWMLRBC3nv/f9ZaxhgQPo0xKSU5Z/9/GGNKKbVW/3//f/9/lFLnHFpr/39aa0IIGGP/f4wxpRTOOfA9c07/f9ZahBAIHSkh1lb/f/9//3+ccyklKSVaa/9/1lqEEJRS/3//f/9/GGNCCDln3nvvPQghWm9SSsYY1lr/f3NOCCH3XpRSKSXWWv9/914IIdZaSikpJTlnxhitNf9/ay1jDDln/3//f/9//38YY2sp7z0xRucYjDF7b/9//3//fzlnKSVKKa41hRA5Z/9//3//f/9//3//f/9//3//f/9//3//f/9//3//f/9//3//f/9//3//f/9//3//f/9//3//f/9//3//f/9//3//f/9//3//f/9//3//f/9//3//f/9//386Z0olCB2MLc815xgYX/daxxTPNVJGMUZaa957EELnHN57nHMQQoQQSik5Z/9/3nsQQqUUtVb/f/9/MUZjDDFG/nvOOWMMOWf/fzFGpRgYX/9/GGMIIUop3nv3XgghMUZaa4wxpRRrLVprEEKEEO9B3nv/f/9//3+9d2MMKSXee/9//3//f/9/916lFAgd6BxzSv9//38QQucc914YY8YYlFL/f845pRRaa/9//3/ee6UUxhj/f9daxhTwPbZWnHP/f/9//3//f9577z0pJfdeGGMIIWst6BxKJXtv/39aa2MMUkr/f/9//3/ee7VWhBCVUlpnGGNrLc45nHPvPQghOWf/f/9/3nutNa01nHP/f/9//3//fzFGpRBKJYwtCCH3Xv9/GGPHGEolKSHOOXtv/38YY2stlFL/f/9//39zTuccOWf/f1prQgjWWv9/rTXnHAkhCB3POf9/1lqlEOcYrTGcc/9//3//f5xzSikIIVpr/39aa4QQc07ee/9//3+cc4QQtVa9d0opKSXeexhjCCEQQv9/tVYIIZNOc06tNVpr/385ZwgdMUbnHDFGvXfnHM45/38QQmMM1lr/f/9//3//f1pray3oHCkh5xgwQt57/3//f/9//n/NNecYxxhKKZ1z/3//f/9//3//f/9//3//f/9//3//f/9//3//f/9//3//f/9//3//f/9//3//f/9//3//f/9//3//f/9//3//f/9//3//f/9//3//f/9//3//f/9//3//f9ZaCB1KJdZWWmdSRjlj1laEDLVWvXfee9573nvvPeccnHN7b4wxpRQpJTln/3//f+89pRS1Vv9//39SSmMMEEK9d601hBC9d/9/ay3GGJxz/39aa+ccCCF7b/deCCFzThhjay3HGOcctVYQQv9/tVbee/9//3//f5xzYwwoIf9//3//f/9/vXfvPcYYay3nHO89/3//f1JK5xyUUu89pRTWWv9/jDGEEFpr/3//f/9/7z2lFP9/11rHGCohSykxQnxv/3//f957c07nHAghGGMYYykl5xjGFO89vXf/f957hBBrKTFGED5aa/9/tVaEEGspzzVsKecYrTWcc+89CCH3Xv9//3/ee4wxjDGcc/9//3//f/9/UkpjDPdaGGNJKYsx3nsYY+ccjC3OOSklc07eexhjKSWUUv9//3//f7VWxhg5Z/9/WmshBJRS/3/vPcYUKSGtMXRO/38YY+cYCB1KJdda/3//f/9/OWcIISklWmv/fxhjhBBSSv9//3//f713hBC1Vr13SilrLf9/WmspJc453ns5Z2stMUatNc45e2//fzhjCCFKJcYUc07/fwghMUb/f1JKQgi1Vv9//3//f/9/3nvWWiklCCHNNVpr/3//f/9//3//f1prMUZSSjpn/3//f/9//3//f/9//3//f/9//3//f/9//3//f/9//3//f/9//3//f/9//3//f/9//3//f/9//3//f/9//3//f/9//3//f/9//3//f/9//3//f/9//3//f/9/MUaEEM45nG//f713/3/3XkIIUkr/f/9//3/ee3NOxhh7bzlnSimlFEopGGP/f9577z2EELVW/3//f1JKhBAQQr13KSXnHN57/39KKcYYnHP/f3tvKSXnHHtv915KKVJK1loIIQgdxhiUTjFGpRRzUv9//3//f/9/3nulFEopvXe9d713/3+cc601CCHWWmstjDG9d/9/lFIIIUolSiVrKVpr/3/vPaUUnHP/f/9//38pJYQQ/38YXykhKSGtMWspc0r/f/9/1lpKKcYYMUa9dzpnKSXGFOcYGGP/f/9/33tLKegcSykJHTlj/3/4YqUUKSFLISohxxjvOb13UkpKKTln/3//f/9/7z3OOb13/3//f/9//39zTmMMWmv/fxBC5xxaaxhj5xyUUpxzMUaMMXtvOWdrLZRS/3//f/9/917GGPde/3+cc0IItVb/fzFGpBS1Vr133Xv/fxljSyVsLUslrjF8b/9//397b2stxhgYY/9/3nvnHIwxvXf/f/9/tVaEEHNOnHOlFM45/3+cc845Simcc5xzzjkpJQkh7z29d/9/OWcpIQgdpRQYY/9/KSUxRv9/7z1jDLVW/3//f/9//3//f957e29aa713/3//f/9//3//f/9//3/ee957/3//f/9//3//f/9//3//f/9//3//f/9//3//f/9//3//f/9//3//f/9//3//f/9//3//f/9//3//f/9//3//f/9//3//f/9//3//f/9//3//f/9//3//f/9//3/vPaUUEEK9d/9//3//f/deIQRSSv9//3//f957c07nHJxz917nHMcYCB3WVv9//38PQqQQlFL/f/9/lVKEEO85EULGGDFG/3//f+89hBCcc/9/nHNKKeccWmvWWuccEEKUUkopUkprKe89UkqEEFJK3nv/f/9//3/eewghphRLKSklzjn/f5xzay0pJTlnrTVrLd57/39zTuccKR0IGSkhGWP/f1JKpRR7b/9//3//f6UUhBD/f/dexhiVUtZWKSWMMf9/WmuMMcYYSin3Xv9/WmtrLcYUSyVaa/9//3//f2spCB1LJUslWmf/fzhnxhiMLe85MUKtMa01nHNzTkop917/f/9//38QQowxe2//f/9//3//f3NOQghaa/9/916lFPde914IIZRS/3/WWmsttVZ7b0opMUbee/9//3+1VoQQ1lree713YwzOOf9/lFKDEJxz/3//f/9/GGPnHI0xbC1KJfde/3//f957jDHnHBhj/3//fyklxhi9d/9//38xRucce28YY2MMc07/f713EEIpJVpr/38xRggh5xxSSt57/385Z2st5xwIIVpr/38pJRBC/38xRkIIlFL/f/9//3//f/9//3//f/9//3//f/9//3//f/9//3//f/9//3//f/9//3//f/9//3//f/9//3//f/9//3//f/9//3//f/9//3//f/9//3//f/9//3//f/9//3//f/9//3//f/9//3//f/9//3//f/9//3//f/9//3//f/9//3//f+89YwxSSt13/3//f/9/tVbGGBBCe2/3Xv9/3ntSSuccnHNzTqUU6BgIHXRO/3//fxBChBBzTt57/39zTuccCB0pIegce2//f/9/UkqEEHtv/3+cc4wxCCGcczlnay3vPTFGay05Z845jDHOOaQUUk7/f/9//3//f/9/ay3HGAkdCB1KKf9/e29KKWstvXeUUiklF2P/f9ZajDHvOe85xhhSRr13lFKlFJxz/3//f/9/zjnGGP9/GGPGGBhn3ntSSgghOWcYYyklKSW1Vv9//3+9d2st6BylEDJG3nv/f/9/xhhrKVprvXP/f/9/OWfGGHNK3nucc+89rTWcc3NOxhi1Vv9//3//f+895xx7b/9//3//f/9/1lpjDFpr/385Z+cclFJaayklUkr/f9ZaKSW1Vv9/7z2MMXtv/3//f3NOxhgYY/9//39jDDFG/38xRoQQvXf/f/9//38YYwghMUa1UqUUUkr/f/9//3/vPWste2//f/9/lFKEEDFG/3/ee+ccxhjee3NOYwwxRv9/3ntSSuccGF//f5VW5yClGK01e3P/f5xzSinGGEopnHP/f0opSin/fzFGQghzTv9//3//f/9//3//f/9//3//f/9//3//f/9//3//f/9//3//f/9//3//f/9//3//f/9//3//f/9//3//f/9//3//f/9//3//f/9//3//f/9//3//f/9//3//f/9//3//f/9//3//f/9//3//f/9//3//f/9//3//f/9//3//f/9/rTVjDFJK3nv/f/9//3/WWoMMKSFKJcYU917eexFG5xxaa845xhQIIecYc07/f/9/MkaEEM89vXf/f5RWxhhKJUol5xiMMf9//38QQmMMnHP/f713jDHnHDlrOWcpJa017z2MMVprc0opJUsppRBzTt57/3//f/9//38pJccYbClKJYwx/39aa+cc7z3/f/deSinWWv9/915KKbVSvXfOOYwxnHNSSsYYe2//f/9//38QQqUU/38YY2MM917/f9ZaCCE5Z7VW5xwQQt57/3//f3tvSikxRowx5xxaa/9//3/GGCkl3nv/f/9//385Z+cclFL/f7137z1KKXtv1lopJXNS/3//f713KSVrLXtv/3//f/9//385ZyEE1lr/f/dehBC1VntvjDEQQv9/1loqKZRS/3/vPSklGGP/f957zjkpJXtv/3//f2MMMUb/f3NOQghaa953vXf/fxhj5xxSSjlnKSWMMXtrc04xRo0tCSGMLQghOWfee6UUCB1SSs85pRStNd57MUZjDLVW/3//f5RSxhhSSv9/915rLaUUMUa9d/9/e29rLYQQMUbee/9/KSUpJf9/lFJCCHNO/3//f/9//3//f/9//3//f/9//3//f/9//3//f/9//3//f/9//3//f/9//3//f/9//3//f/9//3//f/9//3//f/9//3//f/9//3//f/9//3//f/9//3//f/9//3//f/9//3//f/9//3//f/9//3//f/9//3//f/9//3//f/9//3/vPWMMMUa9d/9//3//fxhjpRQIHQkhpRBSSt57UkbnHBljKSVsLTFG5xwxRv9//39SSqUUc07ee/9/OWcpJa41lU7ONYQQGGP/f3NOhBCcc/9/vXfOOcYYOWtaa4wxxxjnGK0xnHPWWmspCB3HGM85vXf/f/9//3//f+ccxhgyQtZWvXP/fzlnxhjOOf9/GGOMMZRS/3/3Xowx1lr/f5RSay1aa7VWYwy1Vv9//3//fwghhBD/fzlnhBC1Vv9/1lopJTlnUkrGGLVW/3//f/9/e28IITFGc07GGJRS/3//fwghay3/f/9//3//f1pr5xyUUv9/vXfvPa01e297b4wxzjmcc/9/1lrGGFJK/3//f/9//3//fxhjQgjWWt57zjnnHPdee2/OOZRSWmtSSggh917/fzlnKSXwPXtrGF8IIUopnHP/f/9/hBAxRv9/915jDEoljC0IHVprOWcIIc45/39zTuccUkrvOQkdKyEqISohhAwYY/9/zznnHColKiWEDPde/38xRoQQGGP/f/9/OWfnHM453nu9d601pRS1Vv9//3//f4wxpRT3Xv9//3/vPRBC/385Zwgh1lr/f/9//3//f/9//3//f/9//3//f/9//3//f/9//3//f/9//3//f/9//3//f/9//3//f/9//3//f/9//3//f/9//3//f/9//3//f/9//3//f/9//3//f/9//3//f/9//3//f/9//3//f/9//3//f/9//3//f/9//3//f/9//3//f+89hBCUUt57/3//f/9/OWeEEEopaykIHVJK/3tzSqUUjDHnHM45914IIRBC3n//fzFGpRRSSt57/39aa+cc5xw6Z7VWpRS1Vv9/lFJCCBhj/3/eexBC5xxaa5xz7zkIGSkdlE7ed1prSiXnGKUQzjmcc/9//3//f/9/rTWEEJxz/3//f/9/GGNjDK013nucc845EEL/f/deKSW1Vv9/UkrGGDlne2/GGDBG/3//f/9/hBDnHP9/OWeEEBhj3ntzTgghOWeUUucclFL/f5xzvXdaayklEEJ7bwghay2cc/9/xhhKKd57vXe9d/9/OWfGGDFG/3/ee3NOay17b/9/lFIIIXNO916MMaUU917/f/9//3//f/9/e29CCK0x7znnHAkhm3Naa4wx7znvOQgdjDFaa/9/vXfOOeccbCkqIegcU0ree/9//3/GGIwx/38YY2MMKiUqISkh915aayklzjn/f/deCCFKKSolKSUpIQkhKiWmFNZa/3+cc4wxEEJJJe89/3/ee9ZaSil7b/9//3+dc3NKUkr/f/9/Wmv3Xr13/3//f/9/vXecc/9//3//f/9//3//f5xzUkqcc/9//3//f/9//3//f/9//3//f/9//3//f/9//3//f/9//3//f/9//3//f/9//3//f/9//3//f/9//3//f/9//3//f/9//3//f/9//3//f/9//3//f/9//3//f/9//3//f/9//3//f/9//3//f/9//3//f/9//3//f/9//3//f/9/EEKEEFJK3nv/f/9//385Z4QQjDE5Z/de3nv/f7VWhBAIIQgdc0oYY0opUkr/f/9/c06lFDFGvXf/f3tv5xwIIZxzvXelFDFG/3/WWmMM917/f957UUrGGBhjnG/POcYY5xxSSv9/3nuMMaYUpRSVUv9//3//f/9//39KKYQQnHP/f/9//3/3XoQQUkr/f5xzrTUpJVprtVYIIXNO/3/vPaUUGGP/f0opxhh7c/9/1lpjDGst/38YY4QQc073XgghKSV7b/deCCEQQjlnEELWWntvCCHOOb13c06EEPde/38IIccYrjHnGIwx3nt7b8YYMUb/f957UUZJJTln/3/3XkopCB1LKegcKSU5Z/9//3//f/9//397b4QQKiFsKQkhc07/f3tvrTVsLWwtay21Vv9//3//fxhjjDGNLc41zzmcc/9//3//fyklay3/f3tvay2tNTFCED69d713c06UUv9/3nvWWtZaOWcYYzln91paa5xz/3//f/9//3+9d51z/3//f/9//3//f/9//3//f/9//3//f/9//3+1VjFGe2//f/9//3//f/9//3//f/9//3//f/9/915jDBBC/3//f/9//3//f/9//3//f/9//3//f/9//3//f/9//3//f/9//3//f/9//3//f/9//3//f/9//3//f/9//3//f/9//3//f/9//3//f/9//3//f/9//3//f/9//3//f/9//3//f/9//3//f/9//3//f/9//3//f/9//3//f/9//38QQoQQzjm9d/9//3/ee3tvYwwpJf9//3//f957UkqEEMYYKCH3XhhjCCFSSv9//39TSqYYUkree/9/e2/GGAgle2+cc8UUEEL/f9ZaYww5Z/9/3nsQQsYYGGNaa2stphjGGHNO/3//fzFGCCGEEFJK3nv/f/9//3//f0ophBDWWlpnWmveexhjxhjWWv9/vXfvPaUUlFL3XgghjC10TkspKSV7b/9/lFLnHO85ED6NLUoptVr/f1prpRRKJWwpCB2tMf9/nHMQQuccKSXnHLVWe29KKa41vXdaa8YYjDHeeyklCB0pHQgdSyn/f3tv5xytNf9/3ntSSkopWmv/f99/UkpLKSolCSFzSt57/3//f/9//3//f3tvxhgQPlNGtVbed/9/nXPWWpRSlFJaa997/3//f/9//39aa5ROU0qcc/9//3//f/9/nHO9d/9//3//f/9//3//f/9//3//f/9//3//f/9//3//f/9//3//f/9//3//f/9//3//f/9//3//f/9//3//f/9//3//f/9//3//f/9//3//f7VW5xwxRr13/3//f/9//3//f/9//3//f/9//3+9dwghxhjWWv9//3//f/9//3//f/9//3//f/9//3//f/9//3//f/9//3//f/9//3//f/9//3//f/9//3//f/9//3//f/9//3//f/9//3//f/9//3//f/9//3//f/9//3//f/9//3//f/9//3//f/9//3//f/9//3//f/9//3//f/9//3//f/de5xwpJTln/397b/denHOlFMYY/3/ee9573nu1VoQQ5hhKKZxzGGMIIe89vXucc3NK5xxSRvhee297bwghjDF7a1JGpRTOOf9/916EEPde/3/ee3NOpRTWWpxz7z2EEOccc07/f/9/UkrnHMYY7zm9d/9//3//f/9/zjnGGEspKiHGGDlnlFKEEHNO/3+9dxBChBBzThhjay1KJYwtKSHOOXtv/397bwghKSFLIWwprTV7b/9/tValFEolbCmMLdZW/3//f5VSbC1LKa41GGPee601jDF7b957rTVKKb13c04pITJCMUIQQt97vXcQQrVW/3//f1prtVZ7b/9//3//fzpn9161Vntv/3//f/9//3//f/9//3/ee/9//3//f/9//3//f/9//3//f/9//3//f/9//3//f/9//3//f/9//3//f/9//3//f/9//3//f/9//3//f/9//3//f/9//3//f/9//3//f/9//3//f/9//3//f/9//3//f/9//3//f/9//3//f/9//3//f/9//3//f/9//3//f/9/WmuMMQgh917/f/9//3//f/9//3//f/9//3//f/9/1lqlFEopvXf/f/9//3//f/9//3//f/9//3//f/9//3//f/9//3//f/9//3//f/9//3//f/9//3//f/9//3//f/9//3//f/9//3//f/9//3//f/9//3//f/9//3//f/9//3//f/9//3//f/9//3//f/9//3//f/9//3//f/9//3//f/9/vXetNaUU7zk5Z+89jDV7b4QQCCHWWlJKUkr/fxhjpBTnHM45vXcYYwgh7z2UUkolCSEpISohCR0QQlprKSXnHEolSiXGGHNO/3/3XiEIlFL/f957c06lFHNOvXfOOYQQCCG1Vv9//3+1VkopxhitNZxz/3//f/9//3+UUmMMjC0qJQghc05SSmMMk07/f/9/tValFDFGGGNrLYwtrjGtMRhj/3//f/9/c07ONUslaym1Vv9//3+9d845MUJTRrVS3nf/f/9/3nvWWnNOGGPee/9/OWf3Xt57/3+9d7VW/3//f5xz+Fpba/9//3//f/9//3//f/9//3//f/9//3//f/9//3//f/9//3//f/9//3//f/9//3//f/9//3//f/9//3//f/9//3//f/9//3//f/9//3//f/9//3//f/9//3//f/9//3//f/9//3//f/9//3//f/9//3//f/9//3//f/9//3//f/9//3//f/9//3//f/9//3//f/9//3//f/9//3//f/9//3//f/9//3//f/9//3//f/9//3//f7VWCCExRt57/3//f/9//3//f/9//3//f/9//3+cc2stjDF7b/9//3//f/9//3//f/9//3//f/9//3//f/9//3//f/9//3//f/9//3//f/9//3//f/9//3//f/9//3//f/9//3//f/9//3//f/9//3//f/9//3//f/9//3//f/9//3//f/9//3//f/9//3//f/9//3//f/9//3//f/9//3//fxBCCSFLJY0tCB2uNb135xgIHSoh6BjHGHtvWmvGGCkp7z3/f7VWpRTOObVWSiVKISohaylLKc41OWdrLQkhSyUqIWspWmv/f/deYwxzTv9/3nuUUqUUUkree1JK5xytMRhj/3//f5xzzjlrLRBCvXf/f/9//3//fzljjDFzRnNKzznXWvdeSin3Xv9//397bxBCtVbeexhj914YXxlj33v/f/9//3//f3tvlFK1Vv9//3//f/9/vXe9d/97/3//f/9//3//f/9/3nv/f/9//3//f/9//3//f/9//3//f/9//3+MMc453nv/f/9//3//f/9//3//f/9//3//f/9//3//f/9//3//f/9//3//f/9//3//f/9//3//f/9//3//f/9//3//f/9//3//f/9//3//f/9//3//f/9//3//f/9//3//f/9//3//f/9//3//f/9//3//f/9//3//f/9//3//f/9//3//f/9//3//f/9//3//f/9//3//f/9//3//f/9//3//f/9//3//f/9//3//f/9//3//f/9/3nv3Xlpr/3//f/9//3//f/9//3//f/9//3//f/9//3//f/9//3//f/9//3//f/9//3//f/9//3//f/9//3//f/9//3//f/9//3//f/9//3//f/9//3//f/9//3//f/9//3//f/9//3//f/9//3//f/9//3//f/9//3//f/9//3//f/9//3//f/9//3//f/9//3//f/9//3//f/9//3//f/9/tVYpISkhKR1LJc41vncIISkhaykqIQgde297a+ccKSUxQv9/OWfnHK0191rvOYwtjS2uMY0tED5aa+89zjnPNa4xdE7/f/9/WmvGGLVW/3//fzlnrTWUUv9/WmtzTtZWvXP/f/9//385Y/dee2/+e/9//3//f/9//3+cc71zvXd8b9573ntaa/9//3//f/9/3nvee/9//3//f/9//3//f/9//3//f/9//3//f/9//3//f/9//3//f/9//3//f/9//3//f/9//3//f/9//3//f/9//3//f/9//3//f/9//3//f3NOYwyUUv9//3//f/9//3//f/9//3//f/9//3//f/9//3//f/9//3//f/9//3//f/9//3//f/9//3//f/9//3//f/9//3//f/9//3//f/9//3//f/9//3//f/9//3//f/9//3//f/9//3//f/9//3//f/9//3//f/9//3//f/9//3//f/9//3//f/9//3//f/9//3//f/9//3//f/9//3//f/9//3//f/9//3//f/9//3//f/9//3//f/9//3//f/9//3//f/9//3//f/9//3//f/9//3//f/9//3//f/9//3//f/9//3//f/9//3//f/9//3//f/9//3//f/9//3//f/9//3//f/9//3//f/9//3//f/9//3//f/9//3//f/9//3//f/9//3//f/9//3//f/9//3//f/9//3//f/9//3//f/9//3//f/9//3//f/9//3//f/9//3+9d1JGay1LJYwt1lbfe845jDExQu85rTF7b713EEIxRhhj/3+cczFGUkaccxhf11rWVvda1lZaa/97nHNaZxlj91ree/9//3/ee5ROvXf/f/9/3ntaa713/3//f/9//3//f/9//3//f/9//3//f/9//3//f/9//3//f/9//3//f/9//3//f/9//3//f/9//3//f/9//3//f/9//3//f/9//3//f/9//3//f/9//3//f/9//3//f/9//3//f/9//3//f/9//3//f/9//3//f/9//3//f/9//3//f/9//3//f/9/vXcpJUopvXf/f/9//3//f/9//3//f/9//3//f/9//3//f/9//3//f/9//3//f/9//3//f/9//3//f/9//3//f/9//3//f/9//3//f/9//3//f/9//3//f/9//3//f/9//3//f/9//3//f/9//3//f/9//3//f/9//3//f/9//3//f/9//3//f/9//3//f/9//3//f/9//3//f/9//3//f/9//3//f/9//3//f/9//3//f/9//3//f/9//3//f/9//3//f/9//3//f/9//3//f/9//3//f/9//3//f/9//3//f/9//3//f/9//3//f/9//3//f/9//3//f/9//3//f/9//3//f/9//3//f/9//3//f/9//3//f/9//3//f/9//3//f/9//3//f/9//3//f/9//3//f/9//3//f/9//3//f/9//3//f/9//3//f/9//3//f/9//3//f/9/nHPWWjJGc06cc/9/vXf3Xjlne285Z/9//3+cc3tv/3//f/9/3nvee/9//3//f/9//3v/f/9//3//f/9//3//f/9//3//f/9//3v/f/9//3//f/9//3//f/9//3//f/9//3//f/9//3//f/9//3//f/9//3//f/9//3//f/9//3//f/9//3//f/9//3//f/9//3//f/9//3//f/9//3//f/9//3//f/9//3//f/9//3//f/9//3//f/9//3//f/9//3//f/9//3//f/9//3//f/9//3//f/9//3//f/9//3//f7VWay2cc/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ntaa957/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39GAAAAFAAAAAgAAABUTlBQBwEAAEwAAABkAAAAAAAAAAAAAACOAAAAPAAAAAAAAAAAAAAAjwAAAD0AAAApAKoAAAAAAAAAAAAAAIA/AAAAAAAAAAAAAIA/AAAAAAAAAAAAAAAAAAAAAAAAAAAAAAAAAAAAAAAAAAAiAAAADAAAAP////9GAAAAHAAAABAAAABFTUYrAkAAAAwAAAAAAAAADgAAABQAAAAAAAAAEAAAABQAAAA=</SignatureImage>
          <SignatureComments/>
          <WindowsVersion>5.1</WindowsVersion>
          <OfficeVersion>12.0</OfficeVersion>
          <ApplicationVersion>12.0</ApplicationVersion>
          <Monitors>1</Monitors>
          <HorizontalResolution>1680</HorizontalResolution>
          <VerticalResolution>1050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P8AAAB/AAAAAAAAAAAAAAANEwAAhwkAACBFTUYAAAEAIDUBAJkAAAAGAAAAAAAAAAAAAAAAAAAAkAYAABoEAABAAQAAyAAAAAAAAAAAAAAAAAAAAADiBABADQMACgAAABAAAAAAAAAAAAAAACcAAAAYAAAAAQAAAAAAAAD///8AAAAAACUAAAAMAAAAAQAAAEwAAABkAAAAAAAAAAAAAAD/AAAAfwAAAAAAAAAAAAAAAAEAAIAAAAAhAPAAAAAAAAAAAAAAAIA/AAAAAAAAAAAAAIA/AAAAAAAAAAAAAAAAAAAAAAAAAAAAAAAAAAAAAAAAAAAlAAAADAAAAAAAAIAKAAAAEAAAAAAAAAAAAAAAJwAAABgAAAACAAAAAAAAAOzp2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wwAAAAQAAAD2AAAAEAAAAMMAAAAEAAAANAAAAA0AAAAhAPAAAAAAAAAAAAAAAIA/AAAAAAAAAAAAAIA/AAAAAAAAAAAAAAAAAAAAAAAAAAAAAAAAAAAAAAAAAAAlAAAADAAAAAAAAIAoAAAADAAAAAMAAABSAAAAcAEAAAMAAAD1////AAAAAAAAAAAAAAAAkAEAAAAAAAEAAAUAdABhAGgAbwBtAGEAAAAAAAAAAAAAAAAAAAAAAAAAAAAAAAAAAAAAAAAAAAAAAAAAAAAAAAAAAAAAAAAAAAAAAAAAQAMAAAAAAQAAAFhd1gIMAM4CAAAAAAAAAAAAsQAAAP8AALAOAABo1RMABVrxd40PAY0gUUADAAAAALqEQX6+hkF+jQ8BjTkAAAAE1hMA9thhMgAAAACNDwGN7gAAACBRQAMG2WEy/yIA4FsgAMAJAAAAAAAAAN8BACAAAAggAACKAcDVEwDk1RMAjQ8BjVNlZ2/uAAAAAQAAAAAAAADk1RMAUtNhMljWEwDuAAAAAQAAAAAAAAD81RMAUtNhMgAAEwDuAAAA1NcTAAEAAAACAAAAAAAAAAgAAADI2BMAAQAAAAA4zAAAAAAAAAAAADTSYTK41xMArNcTAAAAAABkdgAIAAAAACUAAAAMAAAAAwAAABgAAAAMAAAAAAAAAhIAAAAMAAAAAQAAAB4AAAAYAAAAwwAAAAQAAAD3AAAAEQAAAFQAAACEAAAAxAAAAAQAAAD1AAAAEAAAAAEAAACGYZhBhmGYQcQAAAAEAAAACQAAAEwAAAAAAAAAAAAAAAAAAAD//////////2AAAAAxADMALgAyAC4AMgAwADEAMwDtbAYAAAAGAAAABAAAAAYAAAAEAAAABgAAAAYAAAAGAAAABgAAAEsAAAAQAAAAAAAAAAUAAAAlAAAADAAAAA0AAIAnAAAAGAAAAAQAAAAAAAAAAAAAAgAAAAAlAAAADAAAAAQAAABMAAAAZAAAAAAAAAAAAAAA//////////8AAAAAFgAAAAAAAABFAAAAIQDwAAAAAAAAAAAAAACAPwAAAAAAAAAAAACAPwAAAAAAAAAAAAAAAAAAAAAAAAAAAAAAAAAAAAAAAAAAJQAAAAwAAAAAAACAJQAAAAwAAAAEAAAATAAAAGQAAAAAAAAAAAAAAP//////////AAAAABYAAAAAAQAAAAAAACEA8AAAAAAAAAAAAAAAgD8AAAAAAAAAAAAAgD8AAAAAAAAAAAAAAAAAAAAAAAAAAAAAAAAAAAAAAAAAACUAAAAMAAAAAAAAgCUAAAAMAAAABAAAAEwAAABkAAAAAAAAAAAAAAD//////////wABAAAWAAAAAAAAAEUAAAAhAPAAAAAAAAAAAAAAAIA/AAAAAAAAAAAAAIA/AAAAAAAAAAAAAAAAAAAAAAAAAAAAAAAAAAAAAAAAAAAlAAAADAAAAAAAAIAlAAAADAAAAAQAAABMAAAAZAAAAAAAAABbAAAA/wAAAFwAAAAAAAAAWwAAAAABAAACAAAAIQDwAAAAAAAAAAAAAACAPwAAAAAAAAAAAACAPwAAAAAAAAAAAAAAAAAAAAAAAAAAAAAAAAAAAAAAAAAAJQAAAAwAAAAAAACAKAAAAAwAAAAEAAAAJwAAABgAAAAEAAAAAAAAAP///wIAAAAAJQAAAAwAAAAEAAAATAAAAGQAAAAAAAAAFgAAAP8AAABaAAAAAAAAABYAAAAAAQAARQAAACEA8AAAAAAAAAAAAAAAgD8AAAAAAAAAAAAAgD8AAAAAAAAAAAAAAAAAAAAAAAAAAAAAAAAAAAAAAAAAACUAAAAMAAAAAAAAgCgAAAAMAAAABAAAACcAAAAYAAAABAAAAAAAAAD///8CAAAAACUAAAAMAAAABAAAAEwAAABkAAAACQAAADcAAAAfAAAAWgAAAAkAAAA3AAAAFwAAACQAAAAhAPAAAAAAAAAAAAAAAIA/AAAAAAAAAAAAAIA/AAAAAAAAAAAAAAAAAAAAAAAAAAAAAAAAAAAAAAAAAAAlAAAADAAAAAAAAIAoAAAADAAAAAQAAABSAAAAcAEAAAQAAADg////AAAAAAAAAAAAAAAAkAEAAAAAAAEAAAUAYQByAGkAYQBsAAAAAAAAAAAAAAAAAAAAAAAAAAAAAAAAAAAAAAAAAAAAAAAAAAAAAAAAAAAAAAAAAAAAAAAAAAAAtAQAEMoEAAAEAAAABAAAAAAAAAAAAFMAaQBnAG4AYQB0AHUAcgBlAEwAaQBuAGUAAABeoGEylp9hMmB6uwTUOJgyIEFQMwDruwQAAAQA3N8TAFxsZjJgPkIDXEFhMnlsZjK9Dkh0cOATAAEABAAAAAQAAAaYAPIHAAAAAAQAAAATAJC6ajIA6bsEAOu7BHDgEwBw4BMAAQAEAAAABABA4BMAAAAAAP////8E4BMAQOATAFxBYTIXvGoyITFIdAAAEwBgPkIDwAh+BAAAAAAwAAAAVOATAAAAAAADYmAyAAAAAIAEkQAAAAAAIPs/AzjgEwCoYGAydAl+BPPgEwBkdgAIAAAAACUAAAAMAAAABAAAABgAAAAMAAAAAAAAAhIAAAAMAAAAAQAAABYAAAAMAAAACAAAAFQAAABUAAAACgAAADcAAAAeAAAAWgAAAAEAAACGYZhBhmGYQQoAAABbAAAAAQAAAEwAAAAEAAAACQAAADcAAAAgAAAAWwAAAFAAAABYAM0BFQAAABYAAAAMAAAAAAAAACUAAAAMAAAADQAAgCcAAAAYAAAABQAAAAAAAAD///8CAAAAACUAAAAMAAAABQAAAEwAAABkAAAAKQAAABkAAAD2AAAAWgAAACkAAAAZAAAAzgAAAEIAAAAhAPAAAAAAAAAAAAAAAIA/AAAAAAAAAAAAAIA/AAAAAAAAAAAAAAAAAAAAAAAAAAAAAAAAAAAAAAAAAAAlAAAADAAAAAAAAIAoAAAADAAAAAUAAAAnAAAAGAAAAAUAAAAAAAAA////AgAAAAAlAAAADAAAAAUAAABMAAAAZAAAACkAAAAZAAAA9gAAAFcAAAApAAAAGQAAAM4AAAA/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EAAAAIAAAAYgAAAAwAAAABAAAAIQAAAAgAAAAhAAAACAAAAHMAAAAMAAAAAAAAABwAAAAIAAAAJQAAAAwAAAAAAACAJQAAAAwAAAAHAACAJQAAAAwAAAAOAACAMAAAAAwAAAAPAACAGQAAAAwAAAD///8AGAAAAAwAAAAAAAAAEgAAAAwAAAACAAAAEwAAAAwAAAABAAAAFAAAAAwAAAANAAAAFQAAAAwAAAABAAAAFgAAAAwAAAAAAAAADQAAABAAAAAAAAAAAAAAADoAAAAMAAAACgAAABsAAAAQAAAAAAAAAAAAAAAjAAAAIAAAAGK5gj8AAAAAAAAAAIkZgD8AACRCAADQQSQAAAAkAAAAYrmCPwAAAAAAAAAAiRmAPwAAJEIAANBBBAAAAHMAAAAMAAAAAAAAAA0AAAAQAAAAKQAAABoAAABSAAAAcAEAAAUAAAAQAAAABwAAAAAAAAAAAAAAvAIAAAAAAO4HAgIiUwB5AHMAdABlAG0AAAAAAAAAAAAAAAAAAAAAAAAAAAAAAAAAAAAAAAAAAAAAAAAAAAAAAAAAAAAAAAAAAAAAAAAAg3xdlEF+cCIZAAAAAAAAAMMCcCIZAAAAAABQuhMAwLYRBZC7EwDAthEFJgCKATMUIecLAIgBdp85dnAiGQDAuhMAAAAWACICkXwGAAAAqAcWAAAAFgBIaBAFmLoTAHhAXXXcvBMAIOmQfMCc6wTsvBMABA+RfIYQkXzbAZF8AAAAAAEAAAAQNN4EAAAAAAy7EwDmQV11vAZNAIICAAAqkV11AAAAACqRXXUsuxMAAAC6AiICkXxMAAAAyBS6AgAAugKITVcDBLsTAIICAABIvRMAIOmQfCgCkXz/////IgKRfJsBkXywGRAFXLsTAF5a83dcuxMAcCTyd1DfIQVkdgAIAAAAACUAAAAMAAAABQAAAEYAAAAoAAAAHAAAAEdESUMCAAAAAAAAAAAAAACPAAAAPQAAAAAAAAAhAAAACAAAAGIAAAAMAAAAAQAAABUAAAAMAAAABAAAABUAAAAMAAAABAAAAEYAAAAUAAAACAAAAFROUFAGAQAAUQAAAIQRAAApAAAAGgAAALkAAABVAAAAAAAAAAAAAAAAAAAAAAAAAB0BAAB5AAAAUAAAADAAAACAAAAABBEAAAAAAACGAO4AjgAAADwAAAAoAAAAHQEAAHkAAAABAAEAAAAAAAAAAAAAAAAAAAAAAAAAAAAAAAAAAAAAAP///wD///////////////////////////////////////////////j///////////////////////////////////////////////j///////////////////////////////////////////////j///////////////////////////////////////////////j///////////////////////////////////////////////j///////////////////////////////////////////////j///////////////////////////////////////////////j///////////////////////////////////////////////j///////////////////////////////////////////////j///////////////////////////////////////////////j///////////////////////////////////////////////j///////////////////////////////////////////////j///////////////////////////////////////////////j///////////////////////////////////////////////j///////////////////////////////////////////////j///////////////////////////////////////////////j///////////////////////////////////////////////j///////////////////////////////////////////////j///////////////////////////////////////////////j///////////////////////////////////////////////j///////////////////////////////////////////////j///////////////////////////////////////////////j///////////////////////////////////////////////j///////////////////////////////////////////////j///////////////////////////////////////////////j///////////////////////////////////////////////j///////////////////////////////////////////////j///////////////////////////////////////////////j///////////////////////////////////////////////j///////////////////////////////////////////////j///////////////////////////////////////////////j///////////////////////////////////////////////j///////////////////////////////////////////////j///////////////////////////////////////////////j///////////////////////////////////////////////j///////////////////////////////////////////////j///////////////////////////////////////////////j///////////////////////////////////////////////j///////////////////////////////////////////////j///////////////////////////////////////////////j///////////////////////////////////////////////j///////////////////////////////////////////////j///////////////////////////////////////////////j///////////////////////////////////////////////j///////////////////////////////////////////////j///////////////////////////////////////////////j///////////////////////////////////////////////j///////////////////////////////////////////////j///////////////////////////////////////////////j///////////////////////////////////////////////j///////////////////////////////////////////////j///////////////////////////////////////////////j///////////////////////////////////////////////j///////////////////////////////////////////////j///////////////////////////////////////////////j///////////////////////////////////////////////j///////////////////////////////////////////////j///////////////////////////////////////////////j///////////////////////////////////////////////j///////////////////////////////////////////////j///////////////////////////////////////////////j///////////////////////////////////////////////j///////////////////////////////////////////////j///////////////////////////////////////////////j///////////////////////////////////////////////j///////////////////////////////////////////////j///////////////////////////////////////////////j///////////////////////////////////////////////j///////////////////////////////////////////////j///////////////////////////////////////////////j///////////////////////////////////////////////j///////////////////////////////////////////////j///////////////////////////////////////////////j///////////////////////////////////////////////j///////////////////////////////////////////////j///////////////////////////////////////////////j///////////////////////////////////////////////j///////////////////////////////////////////////j///////////////////////////////////////////////j///////////////////////////////////////////////j///////////////////////////////////////////////j///////////////////////////////////////////////j///////////////////////////////////////////////j///////////////////////////////////////////////j///////////////////////////////////////////////j///////////////////////////////////////////////j///////////////////////////////////////////////j///////////////////////////////////////////////j///////////////////////////////////////////////j///////////////////////////////////////////////j///////////////////////////////////////////////j///////////3///////////////////////////////////j///////////////////////////////////////////////j///////////////////////////////////////////////j///////////////////////////////////////////////j///////////////////////////////////////////////j///////////////////////////////////////////////j///////////////////////////////////////////////j///////////////////////////////////////////////j///////////////////////////////////////////////j///////////////////////////////////////////////j///////////////////////////////////////////////j///////////////////////////////////////////////j///////////////////////////////////////////////j///////////////////////////////////////////////j///////////////////////////////////////////////j///////////////////////////////////////////////j///////////////////////////////////////////////j///////////////////////////////////////////////j///////////////////////////////////////////////j///////////////////////////////////////////////j///////////////////////////////////////////////j///////////////////////////////////////////////j///////////////////////////////////////////////j///////////////////////////////////////////////j///////////////////////////////////////////////j///////////////////////////////////////////////j///////////////////////////////////////////////j///////////////////////////////////////////////j///////////////////////////////////////////////j///////////////////////////////////////////////hRAAAA1A4BACkAAAAaAAAAuQAAAFUAAAAAAAAAAAAAAAAAAAAAAAAAHQEAAHkAAABQAAAAKAAAAHgAAABcDgEAAAAAAMYAiACOAAAAPAAAACgAAAAdAQAAeQAAAAEAEAAAAAAAAAAAAAAAAAAAAAAAAAAAAAAA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793nm//f/9//3//f/9//3//f/9//3//f/9//3//f/9//3//f/9//3//f/9//3//f/9//3//f/9//3//f/9//3//f/9//3//f/9//3//f/9//3//f/9//3//f/9//3//f/9//3//f/9//3//f/9//3//f/9//3//f/9//3//f/9//3//f/9//3//f/9//3//f/9//3//f/9//3//f/9//3//f/9//3//f/9//3//f/9//3//f/9//3//f/9//3//f/9//3//f/9//3//f/9//3//f/9//3//f/9//3//f/9//3//f/9//3//f/9//3//f/9//3//f/9//3//f/9//3//f/9//3//f/9//3//f/9//3//f/9//3//f/9//3//f/9//3//f/9//3//f/9//3//fwAA/3//f/9//3//f/9//3//f/9//3//f/9//3//f/9//3//f/9//3//f/9//3//f/9//3//f/9//3//f/9//3//f/9//3//f/9//3//f/9//3//f/9//3//f/9//3//f/9//3//f/9//3//f/9//3//f/9//3//f/9//3//f/9//3//f/9/vnffd/9/v3eeb/97/3//f/9//3//f/9//3//f/9//3//f/9//3//f/9//3//f/9//3//f/9//3//f/9/nnN+b11nn3Pfe/9//3//f/9//3//f/9//3//f/9//3//f/9//3//f/9//3//f/9//3//f/9//3//f/9//3//f/9//3//f/9/fWv9Wj5j33v/f/9//3//f/9//3//f/9//3//f/9//3//f/9//3//f/9//3//f/9//3//f/9//3//f/9//3//f/9//3//f/9//3//f/9//3//f/9//3//f/9//3//f/9//3//f/9//3//f/9//3//f/9//3//f/9//3//f/9//3//f/9//3//f/9//3//f/9//3//f/9//3//f/9//3//f/9//3//f/9//3//f/9//3//f/9//3//f/9//3//f/9//3//f/9//3//f/9//3//f/9//3//f/9//3//f/9//3//f/9//3//f/9//3//f/9//3//f/9//3//f/9//3//f/9//3//f/9//3//f/9//3//f/9//3//f/9//3//f/9//3//f/9//3//f/9//3//f/9/AAD/f/9//3//f/9//3//f/9//3//f/9//3//f/9//3//f/9//3//f/9//3//f/9//3//f/9//3//f/9//3//f/9//3//f/9//3//f/9//3//f/9//3//f/9//3//f/9//3//f/9//3//f/9//3//f/9//3//f/9//3//f/9//3//f/9/v3vcWptOnm89Y91SXmf/f/9//3//f/9//3//f/9//3//f/9//3//f/9//3//f/9//3//f/9//3//f/9/O2N5Rhk++Dl7Rh5fPWf/f/9//3//f/9/nXO+d997/3//f/9//3//f/9//3//f/9/3nvfe/9//3//f/9//3//f/9//3//f/9//3//ex1ffEbcWr93/3//f/9//3//f/9//3//f/9//3//f/9//3//f/9//3//f/9//3//f/9//3//f/9//3//f/9//3//f/9//3//f/9//3//f/9//3//f/9//3//f/9//3//f/9//3//f/9//3//f/9//3//f/9//3//f/9//3//f/9//3//f/9//3//f/9//3//f/9//3//f/9//3//f/9//3//f/9//3//f/9//3//f/9//3//f/9//3//f/9//3//f/9//3//f/9//3//f/9//3//f/9//3//f/9//3//f/9//3//f/9//3//f/9//3//f/9//3//f/9//3//f/9//3//f/9//3//f/9//3//f/9//3//f/9//3//f/9//3//f/9//3//f/9//3//f/9//38AAP9//3//f/9//3//f/9//3//f/9//3//f/9//3//f/9//3//f/9//3//f/9//3//f/9//3//f/9//3//f/9//3//f/9//3//f/9//3//f/9//3//f/9//3//f/9//3//f/9//3//f/9//3//f/9//3//f/9//3//f/9//3//f/9//3+/dzlCmC28Uj5f/VI+X79v/3//f/9//3//f/9//3//f/9//3//f/9//3//f/9//3//f/9//3//f/9/nW8XOpYlGTpaQjk+O0Y8Rvxanm+dc/9/XGs5RlpG/Vp+b993/3//f/9//3//f/9/fW+6TnpKPWO/d/9//3//f/9//3//f/9//3//f/9/v3e7UjtG/Frfe/9//3//f/9//3//f/9//3//f/9//3//f/9//3//f/9//3//f/9//3//f/9//3//f/9//3//f/9//3//f/9//3//f/9//3//f/9//3//f/9//3//f/9//3//f/9//3//f/9//3//f/9//3//f/9//3//f/9//3//f/9//3//f/9//3//f/9//3//f/9//3//f/9//3//f/9//3//f/9//3//f/9//3//f/9//3//f/9//3//f/9//3//f/9//3//f/9//3//f/9//3//f/9//3//f/9//3//f/9//3//f/9//3//f/9//3//f/9//3//f/9//3//f/9//3//f/9//3//f/9//3//f/9//3//f/9//3//f/9//3//f/9//3//f/9//3//fwAA/3//f/9//3//f/9//3//f/9//3//f/9//3//f/9//3//f/9//3//f/9//3//f/9//3//f/9//3//f/9//3//f/9//3//f/9//3//f/9//3//f/9//3//f/9//3//f/9//3//f/9//3//f/9//3//f/9//3//f/9//3//f/9//3//f/9/21aYKZ1KX18fV39jf2e/c/9//3//f/9//3//f/9//3//f/9//3++cz1j/FodXz5jfmt+b/9//3/5WnYpGz49Y793XWddZ91Wm0q7Tp1SPWdZQrcp2DH6OX1KvFa/d/9//3//f/9/3nuaTncluCk6Pv1an3P/f/9//3//f/9//3//f/9//3//f55vu1I7Rh1fv3f/f/9//3//f/9//3//f/9//3//f/9//3//f/9//3//f/9//3//f/9//3//f/9//3//f/9//3//f/9//3//f/9//3//f/9//3//f/9//3//f/9//3//f/9//3//f/9//3//f/9//3//f/9//3//f/9//3//f/9//3//f/9//3//f/9//3//f/9//3//f/9//3//f/9//3//f/9//3//f/9//3//f/9//3//f/9//3//f/9//3//f/9//3//f/9//3//f/9//3//f/9//3//f/9//3//f/9//3//f/9//3//f/9//3//f/9//3//f/9//3//f/9//3//f/9//3//f/9//3//f/9//3//f/9//3//f/9//3//f/9//3//f/9//3//f/9/AAD/f/9//3//f/9//3//f/9//3//f/9//3//f/9//3//f/9//3//f/9//3//f/9//3//f/9//3//f/9//3//f/9//3//f/9//3//f/9//3//f/9//3//f/9//3//f/9//3//f/9//3//f/9//3//f/9//3//f/9//3//f/9//3//f/9//38cX7kxXEI/Xx5Xn2ueax5b3nv/f/9//3//f/9//3//f/9//388YzhC+TVbRntOek5aRv1aHWN/b1dGVSU7Qr93/3//f/5/33t9axxfHEJcSpYpGTYcX/xae046QnxOPmf/f/9//3+9czc+lyV6SvtW3FLdVl5n/3v/f/9//3//f/9//3//f/9//3+db3tOXErdVp9z/3//f/9//3//f/9//3//f/9//3//f/9//3//f/9//3//f/9//3//f/9//3//f/9//3//f/9//3//f/9//3//f/9//3//f/9//3//f/9//3//f/9//3//f/9//3//f/9//3//f/9//3//f/9//3//f/9//3//f/9//3//f/9//3//f/9//3//f/9//3//f/9//3//f/9//3//f/9//3//f/9//3//f/9//3//f/9//3//f/9//3//f/9//3//f/9//3//f/9//3//f/9//3//f/9//3//f/9//3//f/9//3//f/9//3//f/9//3//f/9//3//f/9//3//f/9//3//f/9//3//f/9//3//f/9//3//f/9//3//f/9//3//f/9//38AAP9//3//f/9//3//f/9//3//f/9//3//f/9//3//f/9//3//f/9//3//f/9//3//f/9//3//f/9//3//f/9//3//f/9//3//f/9//3//f/9//3//f/9//3//f/9//3//f/9//3//f/9//3//f/9//3//f/9//3//f/9//3//f/9//3//f11n+TlcQv5WP1+/c/97PWOfc/9//3//f/9//3//f/9//3++dxlClim8Ul5rn3Nda11nf2teZx5fWUJUIZtO33f/f/9//3//f/9/3ndeZ/5W+TXZMT5n33e+c/teGT4aQn9v/3v/f5xzOD6XKV1n3nu/c7tSvVJfZ79v/3v/f/9//3//f/9//3//f/9/v3P8Wp1SvFZ+a/97/3//f/9//3//f/9//3//f/9//3//f/9//3//f/9//3//f/9//3//f/9//3//f/9//3//f/9//3//f/9//3//f/9//3//f/9//3//f/9//3//f/9//3//f/9//3//f/9//3//f/9//3//f/9//3//f/9//3//f/9//3//f/9//3//f/9//3//f/9//3//f/9//3//f/9//3//f/9//3//f/9//3//f/9//3//f/9//3//f/9//3//f/9//3//f/9//3//f/9//3//f/9//3//f/9//3//f/9//3//f/9//3//f/9//3//f/9//3//f/9//3//f/9//3//f/9//3//f/9//3//f/9//3//f/9//3//f/9//3//f/9//3//fwAA/3//f/9//3//f/9//3//f/9//3//f/9//3//f/9//3//f/9//3//f/9//3//f/9//3//f/9//3//f/9//3//f/9//3//f/9//3//f/9//3//f/9//3//f/9//3//f/9//3//f/9//3//f/9//3//f/9//3//f/9//3//f/9//3//f/9/nm85Pvk5HF+bTtxSv3fdez5n/3v/f/9//3//f/9//3//f31rli1aRr53/3//f/9//3//f957v3N6SlYhOT6/c/9//3//f/9//3//f/9/33ccX5cpfUYeX39vv3ccX7tSHl89Z51vvXdYQvk1fWv/f/5/nnM9Yx5f3VJfZ35v/3//f/9//3//f/9//3/+f957fGubUjpCXWf+e/9//3//f/9//3//f/9//3//f/9//3//f/9//3//f/9//3//f/9//3//f/9//3//f/9//3//f/9//3//f/9//3//f/9//3//f/9//3//f/9//3//f/9//3//f/9//3//f/9//3//f/9//3//f/9//3//f/9//3//f/9//3//f/9//3//f/9//3//f/9//3//f/9//3//f/9//3//f/9//3//f/9//3//f/9//3//f/9//3//f/9//3//f/9//3//f/9//3//f/9//3//f/9//3//f/9//3//f/9//3//f/9//3//f/9//3//f/9//3//f/9//3//f/9//3//f/9//3//f/9//3//f/9//3//f/9//3//f/9//3//f/9/AAD/f/9//3//f/9//3//f/9//3//f/9//3//f/9//3//f/9//3//f/9//3//f/9//3//f/9//3//f/9//3//f/9//3//f/9//3//f/9//3//f/9//3//f/9//3//f/9//3//f/9//3//f/9//3//f/9//3//f/9//3//f/9//3//f/9//3/fe3lKGj5cZ/xWGj5+a/9/nnO/c/9//3//f/9//3//f/9/HGP4OR1f/3//f/9//3//f/9//3//f11ntzGXKd1Wv3P/f/9//3//f/9//3//f997WUY8PlxG3lo+Z793vne/dz1jHV9+a7pOGTp+b/9//3//f/9/nm/9Wr1WvFKfa/9//3//f/9//3//f/9//3//fxxf+Dk7Qn5r/3//f/9//3//f/9//3//f/9//3//f/9//3//f/9//3//f/9//3//f/9//3//f/9//3//f/9//3//f/9//3//f/9//3//f/9//3//f/9//3//f/9//3//f/9//3//f/9//3//f/9//3//f/9//3//f/9//3//f/9//3//f/9//3//f/9//3//f/9//3//f/9//3//f/9//3//f/9//3//f/9//3//f/9//3//f/9//3//f/9//3//f/9//3//f/9//3//f/9//3//f/9//3//f/9//3//f/9//3//f/9//3//f/9//3//f/9//3//f/9//3//f/9//3//f/9//3//f/9//3//f/9//3//f/9//3//f/9//3//f/9//38AAP9//3//f/9//3//f/9//3//f/9//3//f/9//3//f/9//3//f/9//3//f/9//3//f/9//3//f/9//3//f/9//3//f/9//3//f/9//3//f/9//3//f/9//3//f/9//3//f/9//3//f/9//3//f/9//3//f/9//3//f/9//3//f/9//3//f/9//F46Rj5jnm8cX5xOv3ffe59v33f/f/9//3//f/9//389Z/g9/V7/f/9//3//f/9//3//f/9/3ns3QjQdOz7+Wn9v/3v/f/9//3//f/9//39cZ7cxO0K9Ut5WPmP/e/9/nW9ZRptSm064Mfxa/3//f/9//3//f753n2/cVt5WHl8cY/97/3//f/9//3//f/9/vnN5SrkxW0Z+b/9//3//f/9//3//f/9//3//f/9//3//f/9//3//f/9//3//f/9//3//f/9//3//f/9//3//f/9//3//f/9//3//f/9//3//f/9//3//f/9//3//f/9//3//f/9//3//f/9//3//f/9//3//f/9//3//f/9//3//f/9//3//f/9//3//f/9//3//f/9//3//f/9//3//f/9//3//f/9//3//f/9//3//f/9//3//f/9//3//f/9//3//f/9//3//f/9//3//f/9//3//f/9//3//f/9//3//f/9//3//f/9//3//f/9//3//f/9//3//f/9//3//f/9//3//f/9//3//f/9//3//f/9//3//f/9//3//f/9//3//fwAA/3//f/9//3//f/9//3//f/9//3//f/9//3//f/9//3//f/9//3//f/9//3//f/9//3//f/9//3//f/9//3//f/9//3//f/9//3//f/9//3//f/9//3//f/9//3//f/9//3//f/9//3//f/9//3//f/9//3//f/9//3//f/9//3//f/9//3+eb7xWm1K/c51rnk6fa/9/v3Ofb/9//3//f/9//3//f753m05bSt97/3//f/9//3//f/9//3//f/pedSXZMZ5O/1qfb/97/3//f/9//3//f753eUraMf5aXmP+Wj9fn2/ed1xnu1J8Srkxekaec/9//3//f/9//3//f993fm8+Y3xK/lpeZ/9//3//f/9//3//f31veUr4NVtGv3P/f/9//3//f/9//3//f/9//3//f/9//3//f/9//3//f/9//3//f/9//3//f/9//3//f/9//3//f/9//3//f/9//3//f/9//3//f/9//3//f/9//3//f/9//3//f/9//3//f/9//3//f/9//3//f/9//3//f/9//3//f/9//3//f/9//3//f/9//3//f/9//3//f/9//3//f/9//3//f/9//3//f/9//3//f/9//3//f/9//3//f/9//3//f/9//3//f/9//3//f/9//3//f/9//3//f/9//3//f/9//3//f/9//3//f/9//3//f/9//3//f/9//3//f/9//3//f/9//3//f/9//3//f/9//3//f/9//3//f/9/AAD/f/9//3//f/9//3//f/9//3//f/9//3//f/9//3//f/9//3//f/9//3//f/9//3//f/9//3//f/9//3//f/9//3//f/9//3//f/9//3//f/9//3//f/9//3//f/9//3//f/9//3//f/9//3//f/9//3//f/9//3//f/9//3//f/9//3//f/9/XWfeVl5n3nNeX19f33f/f75v/3v/f/9//3//f/9//38cXztGfmv/f/5//3//f/9//3//f/9/33v1OXYlXEa9Uh9bn2v/e/9//3//f/9//388Y5cpOj6/c55n/VZ8Sv5en3Oec91aOkK5Lfxa3nv/f/9//3//f/9//3//f957fmvcUnxKvFJ/b75z/3/+f/9//3++d3lKly2cTt93/n//f/9//3//f/9//3//f/9//3//f/9//3//f/9//3//f/9//3//f/9//3//f/9//3//f/9//3//f/9//3//f/9//3//f/9//3//f/9//3//f/9//3//f/9//3//f/9//3//f/9//3//f/9//3//f/9//3//f/9//3//f/9//3//f/9//3//f/9//3//f/9//3//f/9//3//f/9//3//f/9//3//f/9//3//f/9//3//f/9//3//f/9//3//f/9//3//f/9//3//f/9//3//f/9//3//f/9//3//f/9//3//f/9//3//f/9//3//f/9//3//f/9//3//f/9//3//f/9//3//f/9//3//f/9//3//f/9//38AAP9//3//f/9//3//f/9//3//f/9//3//f/9//3//f/9//3//f/9//3//f/9//3//f/9//3//f/9//3//f/9//3//f/9//3//f/9//3//f/9//3//f/9//3//f/9//3//f/9//3//f/9//3//f/9//3//f/9//3//f/9//3//f/9//3//f/9//3//f/xa3Faeb59rX2NdY/9/33dfY/93/3//f/9//3//f753m058Sr5z/3//f/9//3//f/9//3//f55vtzH5MR5fP2P+Vj9f/3v/f/9//3//f997eEqXKbxW/3++cz1jnE4eY9973nu7Vhw+fEa/c/9//3//f/9//3//f/9//3//f993/V58SltGe0abTn9r33v/f/9/vXM3QnYpu1Lfe/9//3//f/9//3//f/9//3//f/9//3//f/9//3//f/9//3//f/9//3//f/9//3//f/9//3//f/9//3//f/9//3//f/9//3//f/9//3//f/9//3//f/9//3//f/9//3//f/9//3//f/9//3//f/9//3//f/9//3//f/9//3//f/9//3//f/9//3//f/9//3//f/9//3//f/9//3//f/9//3//f/9//3//f/9//3//f/9//3//f/9//3//f/9//3//f/9//3//f/9//3//f/9//3//f/9//3//f/9//3//f/9//3//f/9//3//f/9//3//f/9//3//f/9//3//f/9//3//f/9//3//f/9//3//f/9//3//fwAA/3//f/9//3//f/9//3//f/9//3//f/9//3//f/9//3//f/9//3//f/9//3//f/9//3//f/9//3//f/9//3//f/9//3//f/9//3//f/9//3//f/9//3//f/9//3//f/9//3//f/9//3//f/9//3//f/9//3//f/9//3//f/9//3//f/9//3//f/9/fmt6St1Wf2efZ39nX2vfe19nn2v/f/9//3//f/9//n9daxs+/lrfe/9//3//f/9//3//f/9//39XRnYlvVK+c51ve0o+Yz5j/3//f/9/3399bxdC31a/d/9/3nceW51OX2vfe953/V5fZ/97/3//f/9//3//f/9//3//f/9//3//f55zHWN7Tho+OkJaQvk5OkK7Tjk+VSH5OX5v/3//f/9//3//f/9//3//f/9//3//f/9//3//f/9//3//f/9//3//f/9//3//f/9//3//f/9//3//f/9//3//f/9//3//f/9//3//f/9//3//f/9//3//f/9//3//f/9//3//f/9//3//f/9//3//f/9//3//f/9//3//f/9//3//f/9//3//f/9//3//f/9//3//f/9//3//f/9//3//f/9//3//f/9//3//f/9//3//f/9//3//f/9//3//f/9//3//f/9//3//f/9//3//f/9//3//f/9//3//f/9//3//f/9//3//f/9//3//f/9//3//f/9//3//f/9//3//f/9//3//f/9//3//f/9//3//f/9/AAD/f/9//3//f/9//3//f/9//3//f/9//3//f/9//3//f/9//3//f/9//3//f/9//3//f/9//3//f/9//3//f/9//3//f/9//3//f/9//3//f/9//3//f/9//3//f/9//3//f/9//3//f/9//3//f/9//3//f/9//3//f/9//3//f/9//3//f/9//3+9d3lKO0afb79v328+X79v33NfZ/93/3//f/9//3//f953HVt8Sp9v/3//f/9//3//f/9//3//f993mk53KT5n/3s9Z71SnU4fY/9//3//f7572lo7Rh5b33f/f75zPl/dUl5j33f/f/9//3//f/9//3//f/9//3//f/9//3//f/9//3//f/97v3Nea7tSWkLYMfgxty2XKZtO33v/f/9//3//f/9//3//f/9//3//f/9//3//f/9//3//f/9//3//f/9//3//f/9//3//f/9//3//f/9//3//f/9//3//f/9//3//f/9//3//f/9//3//f/9//3//f/9//3//f/9//3//f/9//3//f/9//3//f/9//3//f/9//3//f/9//3//f/9//3//f/9//3//f/9//3//f/9//3//f/9//3//f/9//3//f/9//3//f/9//3//f/9//3//f/9//3//f/9//3//f/9//3//f/9//3//f/9//3//f/9//3//f/9//3//f/9//3//f/9//3//f/9//3//f/9//3//f/9//3//f/9//3//f/9//3//f/9//38AAP9//3//f/9//3//f/9//3//f/9//3//f/9//3//f/9//3//f/9//3//f/9//3//f/9//3//f/9//3//f/9//3//f/9//3//f/9//3//f/9//3//f/9//3//f/9//3//f/9//3//f/9//3//f/9//3//f/9//3//f/9//3//f/9//3//f/9//3//f/9//Fr6Od1Wn2efZ59j3lL/e35rn2f/e/9//3//f/9//3++cx5fvVa/d/9//3//f/9//3//f/9//3++czg++Dnfd/57vHc6Qvo9vlbfe/5//3/edx1fvE5/Z/9//3++cx1bvU5/a997/3//f/9//3//f/9//3//f/9//3//f/9//3//f/9//3//f/9//3/fd55vXWd9Z51r/3v/f/9//3//f/9//3//f/9//3//f/9//3//f/9//3//f/9//3//f/9//3//f/9//3//f/9//3//f/9//3//f/9//3//f/9//3//f/9//3//f/9//3//f/9//3//f/9//3//f/9//3//f/9//3//f/9//3//f/9//3//f/9//3//f/9//3//f/9//3//f/9//3//f/9//3//f/9//3//f/9//3//f/9//3//f/9//3//f/9//3//f/9//3//f/9//3//f/9//3//f/9//3//f/9//3//f/9//3//f/9//3//f/9//3//f/9//3//f/9//3//f/9//3//f/9//3//f/9//3//f/9//3//f/9//3//f/9//3//fwAA/3//f/9//3//f/9//3//f/9//3//f/9//3//f/9//3//f/9//3//f/9//3//f/9//3//f/9//3//f/9//3//f/9//3//f/9//3//f/9//3//f/9//3//f/9//3//f/9//3//f/9//3//f/9//3//f/9//3//f/9//3//f/9//3//f/9//3//f/9//3+9dxg+W0I+W59r/lJ8Qt93/3s+W99v/3//f/9//3//f/9/fWtbRnpK33v/f/9//3//f/9//3//f/9/XWcaOn9n/3//f/9/uVL6Ob5W33v/f/9/v3PdVntK33f/f/9/fWvcUp1OX2f/e/9//3//f/9//3//f/9//3//f/9//3//f/9//3//f/9//3//f/9//3//f/9//3//f/9//3//f/9//3//f/9//3//f/9//3//f/9//3//f/9//3//f/9//3//f/9//3//f/9//3//f/9//3//f/9//3//f/9//3//f/9//3//f/9//3//f/9//3//f/9//3//f/9//3//f/9//3//f/9//3//f/9//3//f/9//3//f/9//3//f/9//3//f/9//3//f/9//3//f/9//3//f/9//3//f/9//3//f/9//3//f/9//3//f/9//3//f/9//3//f/9//3//f/9//3//f/9//3//f/9//3//f/9//3//f/9//3//f/9//3//f/9//3//f/9//3//f/9//3//f/9//3//f/9//3//f/9//3//f/9//3//f/9/AAD/f/9//3//f/9//3//f/9//3//f/9//3//f/9//3//f/9//3//f/9//3//f/9//3//f/9//3//f/9//3//f/9//3//f/9//3//f/9//3//f/9//3//f/9//3//f/9//3//f/9//3//f/9//3//f/9//3//f/9//3//f/9//3//f/9//3//f/9//3//f/9/ekZ3KXtK3Xe/b19fv2//ezxfP1vfd/9//3//f/9//3//ez1fnUrdVt93/3//f/9//3//f/9//3//f75z/3ffd/9//3/+f3lK2jUdY/9//n//fz1jGD6bTt93/3//f51v3VYeW79v/3v/f/9//3//f/9//3//f/9//3//f/9//3//f/9//3//f/9//3//f/9//3//f/9//3//f/9//3//f/9//3//f/9//3//f/9//3//f/9//3//f/9//3//f/9//3//f/9//3//f/9//3//f/9//3//f/9//3//f/9//3//f/9//3//f/9//3//f/9//3//f/9//3//f/9//3//f/9//3//f/9//3//f/9//3//f/9//3//f/9//3//f/9//3//f/9//3//f/9//3//f/9//3//f/9//3//f/9//3//f/9//3//f/9//3//f/9//3//f/9//3//f/9//3//f/9//3//f/9//3//f/9//3//f/9//3//f/9//3//f/9//3//f/9//3//f/9//3//f/9//3//f/9//3//f/9//3//f/9//3//f/9//38AAP9//3//f/9//3//f/9//3//f/9//3//f/9//3//f/9//3//f/9//3//f/9//3//f/9//3//f/9//3//f/9//3//f/9//3//f/9//3//f/9//3//f/9//3//f/9//3//f/9//3//f/9//3//f/9//3//f/9//3//f/9//3//f/9//3//f/9//3//f/9//3/bVvo5nFL/f/93XV/dTl9n33c+Wx5b/3v/f/9//3//f/9//3ufa95WvVa/d/9//3//f/9//3//f/9//39ea51OO0Lfe/9/33fXMXxGv3f/f/9/33e6TptKv2//f/9//3/fd15jH1e/c/9//3//f/9//3//f/9//3//f/9//3//f/9//3//f/9//3//f/9//3//f/9//3//f/9//3//f/9//3//f/9//3//f/9//3//f/9//3//f/9//3//f/9//3//f/9//3//f/9//3//f/9//3//f/9//3//f/9//3//f/9//3//f/9//3//f/9//3//f/9//3//f/9//3//f/9//3//f/9//3//f/9//3//f/9//3//f/9//3//f/9//3//f/9//3//f/9//3//f/9//3//f/9//3//f/9//3//f/9//3//f/9//3//f/9//3//f/9//3//f/9//3//f/9//3//f/9//3//f/9//3//f/9//3//f/9//3//f/9//3//f/9//3//f/9//3//f/9//3//f/9//3//f/9//3//f/9//3//f/9//3//fwAA/3//f/9//3//f/9//3//f/9//3//f/9//3//f/9//3//f/9//3//f/9//3//f/9//3//f/9//3//f/9//3//f/9//3//f/9//3//f/9//3//f/9//3//f/9//3//f/9//3//f/9//3//f/9//3//f/9//3//f/9//3//f/9//3//f/9//3//f/9//3//f957uVJ9Sr5zvnN/Yx9X/1bfb75v3VIeX/9//3//f/9//3//f/5/+1o7RtxWnXPee/9//3//f/9//3//f/9/HF99Svk5X2e+c7hSlyW9Uv9//3//f55vmkq8Up9z/3//f/9/3ncdWz1f33f/e/9//3//f/9//3//f/9//3//f/9//3//f/9//3//f/9//3//f/9//3//f/9//3//f/9//3//f/9//3//f/9//3//f/9//3//f/9//3//f/9//3//f/9//3//f/9//3//f/9//3//f/9//3//f/9//3//f/9//3//f/9//3//f/9//3//f/9//3//f/9//3//f/9//3//f/9//3//f/9//3//f/9//3//f/9//3//f/9//3//f/9//3//f/9//3//f/9//3//f/9//3//f/9//3//f/9//3//f/9//3//f/9//3//f/9//3//f/9//3//f/9//3//f/9//3//f/9//3//f/9//3//f/9//3//f/9//3//f/9//3//f/9//3//f/9//3//f/9//3//f/9//3//f/9//3//f/9//3//f/9/AAD/f/9//3//f/9//3//f/9//3//f/9//3//f/9//3//f/9//3//f/9//3//f/9//3//f/9//3//f/9//3//f/9//3//f/9//3//f/9//3//f/9//3//f/9//3//f/9//3//f/9//3//f/9//3//f/9//3//f/9//3//f/9//3//f/9//3//f/9//3//f/9//38bX7oxHWOda19j33N9Zx5X33s+X7xK33f/f/9//3//f/9//3//e31ruVKVTltnnm/fd997/3//f/9/33v/f31r+zn9ObxSOUK5KR1f/3//f/9/33s8YzpCnE6eb/9//3//f11nXl8+X79v/3v/f/9//3//f/9//3//f/9//3//f/9//3//f/9//3//f/9//3//f/9//3//f/9//3//f/9//3//f/9//3//f/9//3//f/9//3//f/9//3//f/9//3//f/9//3//f/9//3//f/9//3//f/9//3//f/9//3//f/9//3//f/9//3//f/9//3//f/9//3//f/9//3//f/9//3//f/9//3//f/9//3//f/9//3//f/9//3//f/9//3//f/9//3//f/9//3//f/9//3//f/9//3//f/9//3//f/9//3//f/9//3//f/9//3//f/9//3//f/9//3//f/9//3//f/9//3//f/9//3//f/9//3//f/9//3//f/9//3//f/9//3//f/9//3//f/9//3//f/9//3//f/9//3//f/9//3//f/9//38AAP9//3//f/9//3//f/9//3//f/9//3//f/9//3//f/9//3//f/9//3//f/9//3//f/9//3//f/9//3//f/9//3//f/9//3//f/9//3//f/9//3//f/9//3//f/9//3//f/9//3//f/9//3//f/9//3//f/9//3//f/9//3//f/9//3//f/9//3//f/9//3//f3pr2DF8St9333P/e9laOz6fc99z/FJfY/97/3//f/9//3//f/9//3/fe31reUrYNfg53FZdZ11rHF/dWn1v/3/9Xv1avVI6RllCv3f/f/9//3//f75z21YaQh5f33v/f/9//39dY95S3lJ/a75z/3//f/9//3//f/9//3//f/9//3//f/9//3//f/9//3//f/9//3//f/9//3//f/9//3//f/9//3//f/9//3//f/9//3//f/9//3//f/9//3//f/9//3//f/9//3//f/9//3//f/9//3//f/9//3//f/9//3//f/9//3//f/9//3//f/9//3//f/9//3//f/9//3//f/9//3//f/9//3//f/9//3//f/9//3//f/9//3//f/9//3//f/9//3//f/9//3//f/9//3//f/9//3//f/9//3//f/9//3//f/9//3//f/9//3//f/9//3//f/9//3//f/9//3//f/9//3//f/9//3//f/9//3//f/9//3//f/9//3//f/9//3//f/9//3//f/9//3//f/9//3//f/9//3//f/9//3//fwAA/3//f/9//3//f/9//3//f/9//3//f/9//3//f/9//3//f/9//3//f/9//3//f/9//3//f/9//3//f/9//3//f/9//3//f/9//3//f/9//3//f/9//3//f/9//3//f/9//3//f/9//3//f/9//3//f/9//3//f/9//3//f/9//3//f/9//3//f/9//3//f/9/3XebTho+Xmffc993vneaTl9nv29+Z/1Sv3P/f/9//3//f/9//3//f/9//39da3pKGT4ZOjtC2TX6OTpCf2//f/9//3//e993/3v/f/9//3//f/9//3+/d/1evFafb/9//3//f99zvFJ9SpxKPV//e/9//3//f/9//3//f/9//3//f/9//3//f/9//3//f/9//3//f/9//3//f/9//3//f/9//3//f/9//3//f/9//3//f/9//3//f/9//3//f/9//3//f/9//3//f/9//3//f/9//3//f/9//3//f/9//3//f/9//3//f/9//3//f/9//3//f/9//3//f/9//3//f/9//3//f/9//3//f/9//3//f/9//3//f/9//3//f/9//3//f/9//3//f/9//3//f/9//3//f/9//3//f/9//3//f/9//3//f/9//3//f/9//3//f/9//3//f/9//3//f/9//3//f/9//3//f/9//3//f/9//3//f/9//3//f/9//3//f/9//3//f/9//3//f/9//3//f/9//3//f/9//3//f/9//3//f/9/AAD/f/9//3//f/9//3//f/9//3//f/9//3//f/9//3//f/9//3//f/9//3//f/9//3//f/9//3//f/9//3//f/9//3//f/9//3//f/9//3//f/9//3//f/9//3//f/9//3//f/9//3//f/9//3//f/9//3//f/9//3//f/9//3//f/9//3//f/9//3//f/9//3//fztndy3dVr9vv3P/f31vm07+Wv97fmseW79z/3//f/9//3//f/9//3//f/9//3udb31rPWP8WhxfvnP/f/9//3//f/9//3//f/9//3//f/9//3//f/9/nW/9Wt1WnnP/f997XWM6QjtC3VJaQn5nvnPfd/9//3//f/9//3//f/9//3//f/9//3//f/9//3//f/9//3//f/9//3//f/9//3//f/9//3//f/9//3//f/9//3//f/9//3//f/9//3//f/9//3//f/9//3//f/9//3//f/9//3//f/9//3//f/9//3//f/9//3//f/9//3//f/9//3//f/9//3//f/9//3//f/9//3//f/9//3//f/9//3//f/9//3//f/9//3//f/9//3//f/9//3//f/9//3//f/9//3//f/9//3//f/9//3//f/9//3//f/9//3//f/9//3//f/9//3//f/9//3//f/9//3//f/9//3//f/9//3//f/9//3//f/9//3//f/9//3//f/9//3//f/9//3//f/9//3//f/9//3//f/9//3//f/9//38AAP9//3//f/9//3//f/9//3//f/9//3//f/9//3//f/9//3//f/9//3//f/9//3//f/9//3//f/9//3//f/9//3//f/9//3//f/9//3//f/9//3//f/9//3//f/9//3//f/9//3//f/9//3//f/9//3//f/9//3//f/9//3//f/9//3//f/9//3//f/9//3//f/9/nHO2NTtCv2/fd/9/3nvaVr1O33e+c91SHV//f/9//3//f/9//3//f/9//3//f/9//3//f/9//3//f/9//3//f/9//3//f/9//3//f/9//3//f/9//3//f35rnE7dWt93/3/fd/tae045Pvo5fEr9Vl5n/3v/f/9//3//f/9//3//f/9//3//f/9//3//f/9//3//f/9//3//f/9//3//f/9//3//f/9//3//f/9//3//f/9//3//f/9//3//f/9//3//f/9//3//f/9//3//f/9//3//f/9//3//f/9//3//f/9//3//f/9//3//f/9//3//f/9//3//f/9//3//f/9//3//f/9//3//f/9//3//f/9//3//f/9//3//f/9//3//f/9//3//f/9//3//f/9//3//f/9//3//f/9//3//f/9//3//f/9//3//f/9//3//f/9//3//f/9//3//f/9//3//f/9//3//f/9//3//f/9//3//f/9//3//f/9//3//f/9//3//f/9//3//f/9//3//f/9//3//f/9//3//f/9//3//fwAA/3//f/9//3//f/9//3//f/9//3//f/9//3//f/9//3//f/9//3//f/9//3//f/9//3//f/9//3//f/9//3//f/9//3//f/9//3//f/9//3//f/9//3//f/9//3//f/9//3//f/9//3//f/9//3//f/9//3//f/9//3//f/9//3//f/9//3//f/9//3//f/9//3//f3hKdyndVt9zn2//f71z3FbdVr5zPGOcTp9r/3//f/9//3//f/9//3//f/9//3//f/9//3//f/9//3//f/9//3//f/9//3//f/9//3//f/9//3//f/9/33sdY51OHV/fe/9//3/fe55vPmOcSn1Kv3P/f/9//3//f/9//3//f/9//3//f/9//3//f/9//3//f/9//3//f/9//3//f/9//3//f/9//3//f/9//3//f/9//3//f/9//3//f/9//3//f/9//3//f/9//3//f/9//3//f/9//3//f/9//3//f/9//3//f/9//3//f/9//3//f/9//3//f/9//3//f/9//3//f/9//3//f/9//3//f/9//3//f/9//3//f/9//3//f/9//3//f/9//3//f/9//3//f/9//3//f/9//3//f/9//3//f/9//3//f/9//3//f/9//3//f/9//3//f/9//3//f/9//3//f/9//3//f/9//3//f/9//3//f/9//3//f/9//3//f/9//3//f/9//3//f/9//3//f/9//3//f/9//3//f/9/AAD/f/9//3//f/9//3//f/9//3//f/9//3//f/9//3//f/9//3//f/9//3//f/9//3//f/9//3//f/9//3//f/9//3//f/9//3//f/9//3//f/9//3//f/9//3//f/9//3//f/9//3//f/9//3//f/9//3//f/9//3//f/9//3//f/9//3//f/9//3//f/9//3//f/9/WmuXLV1Cn2dfY/9//39+Z5xOHl/fdz5jfmd+Z/97/3//f/9//3//f/9//3//f/9//3//f/9//3//f/9//3//f/9//3//f/9//3//f/9//3//f/9//3//f/97PV+9Ul5n/3//f/9//3//e/xa3lY+Y/9//3//f/9//3//f/9//3//f/9//3//f/9//3//f/9//3//f/9//3//f/9//3//f/9//3//f/9//3//f/9//3//f/9//3//f/9//3//f/9//3//f/9//3//f/9//3//f/9//3//f/9//3//f/9//3//f/9//3//f/9//3//f/9//3//f/9//3//f/9//3//f/9//3//f/9//3//f/9//3//f/9//3//f/9//3//f/9//3//f/9//3//f/9//3//f/9//3//f/9//3//f/9//3//f/9//3//f/9//3//f/9//3//f/9//3//f/9//3//f/9//3//f/9//3//f/9//3//f/9//3//f/9//3//f/9//3//f/9//3//f/9//3//f/9//3//f/9//3//f/9//3//f/9//38AAP9//3//f/9//3//f/9//3//f/9//3//f/9//3//f/9//3//f/9//3//f/9//3//f/9//3//f/9//3//f/9//3//f/9//3//f/9//3//f/9//3//f/9//3//f/9//3//f/9//3//f/9//3//f/9//3//f/9//3//f/9//3//f/9//3//f/9//3//f/9//3//f/9//3//e/Y52jFfY35n33P/f/97Pl/9Ur9v/3s9Y7xOv2//f/9//3//f/9//3//f/9//3//f/9//3//f/9//3//f/9//3//f/9//3//f/9//3//f/9//3//f/9//3++c9xSvVKeb/9//3//f/9/nnMdX91Sn2v/f/9//3//f/9//3//f/9//3//f/9//3//f953v3N+a35rPGP9Xv1aHF/bVv1a+1YcWz5jf2ueb793vnf/e/97/3//f/9//3//f/9//3//f/9//3//f/9//3//f/9//3//f/9//3//f/9//3//f/9//3//f/9//3//f/9//3//f/9//3//f/9//3//f/9//3//f/9//3//f/9//3//f/9//3//f/9//3//f/9//3//f/9//3//f/9//3//f/9//3//f/9//3//f/9//3//f/9//3//f/9//3//f/9//3//f/9//3//f/9//3//f/9//3//f/9//3//f/9//3//f/9//3//f/9//3//f/9//3//f/9//3//f/9//3//f/9//3//f/9//3//f/9//3//f/9//3//fwAA/3//f/9//3//f/9//3//f/9//3//f/9//3//f/9//3//f/9//3//f/9//3//f/9//3//f/9//3//f/9//3//f/9//3//f/9//3//f/9//3//f/9//3//f/9//3//f/9//3//f/9//3//f/9//3//f/9//3//f/9//3//f/9//3//f/9//3//f/9//3//f/9//3//f/9/t1LbNf5av2+fa/9//3/fdz1fX2Pfd75zPV9/Z793/3//f/9//3//f/9//3//f/9//3//f/9//3//f/9//3//f/9//3//e/9//3//f99733v/f/9//3v/f/97fmudSl9j/3v/f/9//3//f993Hl9fY59v/3//f/9//3//f/9//3//f/9//3//f997/FpaQlpCOkI7Qvo1Oz5aQtgxuC24LdgxGzpbQr5SvVbdVv1aHV8dY39rfm+fc59z/3v/f/9//3//f/9//3//f/9//3//f/9//3//f/9//3//f/9//3//f/9//3//f/9//3//f/9//3//f/9//3//f/9//3//f/9//3//f/9//3//f/9//3//f/9//3//f/9//3//f/9//3//f/9//3//f/9//3//f/9//3//f/9//3//f/9//3//f/9//3//f/9//3//f/9//3//f/9//3//f/9//3//f/9//3//f/9//3//f/9//3//f/9//3//f/9//3//f/9//3//f/9//3//f/9//3//f/9//3//f/9//3//f/9//3//f/9/AAD/f/9//3//f/9//3//f/9//3//f/9//3//f/9//3//f/9//3//f/9//3//f/9//3//f/9//3//f/9//3//f/9//3//f/9//3//f/9//3//f/9//3//f/9//3//f/9//3//f/9//3//f/9//3//f/9//3//f/9//3//f/9//3//f/9//3//f/9//3//f/9//3/+f/9//3+9czpCXUrfc79v33v/f/9/33c9X35n33e+b7xS/V7/f/9//3//f/9//3//f/9//3//f997/3vfe/9/nnP/e79z33d+axxfnm+fb31nnmtdY/9733vfe/9//3/edx1f/VJ/a997/3//f/9//3++dz1j3Vbfd/9//3//f/9//3//f/9//3//f79zn29YQrctOj58SpxOvVIdW15nu1K7TppO3FJ6RntGnEpcSntKfEo6PltGW0qdUr1S/lr9Xj5jnm9cZ11r33v/f/9//3//f/9//3//f/9//3//f/9//3//f/9//3//f/9//3//f/9//3//f/9//3//f/9//3//f/9//3//f/9//3//f/9//3//f/9//3//f/9//3//f/9//3//f/9//3//f/9//3//f/9//3//f/9//3//f/9//3//f/9//3//f/9//3//f/9//3//f/9//3//f/9//3//f/9//3//f/9//3//f/9//3//f/9//3//f/9//3//f/9//3//f/9//3//f/9//3//f/9//3//f/9//3//f/9//3//f/9//38AAP9//3//f/9//3//f/9//3//f/9//3//f/9//3//f/9//3//f/9//3//f/9//3//f/9//3//f/9//3//f/9//3//f/9//3//f/9//3//f/9//3//f/9//3//f/9//3//f/9//3//f/9//3//f/9//3//f/9//3//f/9//3//f/9//3//f/9//3//f/9//3//f/9//3//f/9/G1/7PV9jv2//d/9//3//f55vvFJ/a55vHV/dVr9z/3//f/9//3//e793nnO/c793HWNeZ19j33ecTl9jP2O/a15n3Fa/c59vfmu+c75z/3//f/9//3//f/9/vndeXx5Xf2v/e/9//3//f/9/nm/cVl5jnW//f/9//3//f/9//3//f/97n2+fb11nHF9+b59z33ffd/9//3//f997/3vfe79znnOfc35rn29eZz5jHV/9Wh1fXmP9VntKXEoeX1pGfEb+Wl9nv3Pfe793/3//e/9//3//f/9//3//f/9//3//f/9//3//f/9//3//f/9//3//f/9//3//f/9//3//f/9//3//f/9//3//f/9//3//f/9//3//f/9//3//f/9//3//f/9//3//f/9//3//f/9//3//f/9//3//f/9//3//f/9//3//f/9//3//f/9//3//f/9//3//f/9//3//f/9//3//f/9//3//f/9//3//f/9//3//f/9//3//f/9//3//f/9//3//f/9//3//f/9//3//f/9//3//f/9//3//fwAA/3//f/9//3//f/9//3//f/9//3//f/9//3//f/9//3//f/9//3//f/9//3//f/9//3//f/9//3//f/9//3//f/9//3//f/9//3//f/9//3//f/9//3//f/9//3//f/9//3//f/9//3//f/9//3//f/9//3//f/9//3//f/9//3//f/9//3//f/9//3//f/9//3//f/9//3+dc7kxfkq/c39n33f/f/9/3ncdX91Sf2eea91WvFJeZ11nHV9eZ19j3FYeX/1aHl/8Vn9rPmO/c7xSf2+fb993v3fed/97/3//e/9//3//f/9//3//f/9//3//f75vP1/dUn9r/3v/f/9//3/fe55v/FbcWv5//3//f/9//3//f/9//3/fd993/3v/f/9//3//f/9//3//f/9//3//f/9//3//f/9//3//f/9//3v/e993/3/fe59zPWc+Zz1j3Fb9Wh5bH19/Z9xW/lpfZz5fn2u/b79z/3v/f/9//3//f/9//3//f/9//3//f/9//3//f/9//3//f/9//3//f/9//3//f/9//3//f/9//3//f/9//3//f/9//3//f/9//3//f/9//3//f/9//3//f/9//3//f/9//3//f/9//3//f/9//3+dc/9//3//f/9//3+cc/detVa1Vlpr/3//f/9/1lqUUvdetVa2VnNOzjU5Z/9//3//f/9//3//f/9//3//f/9//3//f/9//3//f/9//3//f/9//3//f/9//3//f/9/AAD/f/9//3//f/9//3//f/9//3//f/9//3//f/9//3//f/9//3//f/9//3//f/9//3//f/9//3//f/9//3//f/9//3//f/9//3//f/9//3//f/9//3//f/9//3//f/9//3//f/9//3//f/9//3//f/9//3//f/9//3//f/9//3//f/9//3//f/9//3//f/9//3//f/9//3//f/571jUcPn9vf2efb/9//3//f31re0ZbRnpGGjoaOvo5fEacTv5aHls+X39rn2+eb993/3v/e/9733f/f/9//3//f/9//3//f/9//3//f/9//3//f/9//3//f/9//3+/cx1be0pea/9//3//f/9//3sdX5xO33f/f/9//3//f/9//3//f/9//3//f/9//3//f/9//3//f/9//3//f/9//3//f/9//3//f/9//3//f/9//3//f/9//3//f/9//3u/d/9/3nffd993XmdfZ59vHVseWx5fX2N/Z79vn2//f/9//3//f/9//3//f/9//3//f/9//3//f/9//3//f/9//3//f/9//3//f/9//3//f/9//3//f/9//3//f/9//3//f/9/3nf/f/9//3//f/9//3//f/9//3//f/9//3//fzlndE5SRu89EEIYY/9//39aaxFCjC2NMWwpzzkZY/9//n9SSmstrjWNLfA5aynoHHRO/3//f/9//3//f/9//3//f/9//3//f/9//3//f/9//3//f/9//3//f/9//3//f/9//38AAP9//3//f/9//3//f/9//3//f/9//3//f/9//3//f/9//3//f/9//3//f/9//3//f/9//3//f/9//3//f/9//3//f/9//3//f/9//3//f/9//3//f/9//3//f/9//3//f/9//3//f/9//3//f/9//3//f/9//3//f/9//3//f/9//3//f/9//3//f/9//3//f/9//3//f/9//n8aX5kx/1rec55r33f/f753XWe7TrgxuDE7PntG+TX5NR1fv3Pfd993/3//f/9//3//f/9//3//f/9//3//f/9//3//f/9//3//f/9//3//f/9//3//f/9//3//f/9/vXPcUnxKn2//f/9//3//f51v/VafZ/97/3//f/9//3//f/9//3//f/9//3//f/9//3//f/9//3//f/9//3//f/9//3//f/9//3//f/9//3//f/9//3//f/9//3//f/9//3//f/9//3/fe/9//3vfe75zv3efb79zv3Ofb79z/3v/f957/3//f/9//3//f/9//3//f/9//3//f/9//385Z/dec05SSjln/3//f/9/nHOUUtZWc04yRnNOtlbee/9/fG8RQs45Wmv/f/9//3//f/9//3//f/9//3//f/da8DkqJUslKiEqJYwxtVbee7ZWCCEpIUspbC0pIYwxOWf/f5RSCSEIHUslSyVLJcYY917/f/9//3//f/9//3//f/9//3//f/9//3//f/9//3//f/9//3//f/9//3//f/9//3//fwAA/3//f/9//3//f/9//3//f/9//3//f/9//3//f/9//3//f/9//3//f/9//3//f/9//3//f/9//3//f/9//3//f/9//3//f/9//3//f/9//3//f/9//3//f/9//3//f/9//3//f/9//3//f/9//3//f/9//3//f/9//3//f/9//3//f/9//3//f/9//3//f/9//3//f/9//3//f753ljE7Pr9zfmPfd/9//3u+c99zHGObTrxOfmd5RnclWka/d/9//3//f/9//3//f/9//3//f/9//3//f/9//3//f/9//3//f/9//3//f/9//3//f/9//3//f957Wmvee11n3FKcTt93/3//f/9//3+ebz5fPV/fd/9//3//f/9//3//f/9//3//f/9//3//f/9//3//f/9//3//f/9//3//f/9//3//f/9//3//f/9//3//f/9//3//f/9//3//f/9/3nv/f/9//3//f5xz1lqcc9ZWvXP/f/97/3u+dzlj7zlSSpVSW2vee/9//3//f/9//3//f/9//39zTowtjTFsLUspSymUUv9//3+1VikljS1rKSolSiXwPf9//3+9d845xhiUUv9//3//f/9//3//f/9//3//f957SinoHGspED6VUlNKKiWMMXtv7z0IIRBCGWM5Z845xhi1Vv9/nHOMLQgdbC3WVjln9169d/9//3//f/9//3//f/9//3//f/9//3//f/9//3//f/9//3//f/9//3//f/9//3//f/9/AAD/f/9//3//f/9//3//f/9//3//f/9//3//f/9//3//f/9//3//f/9//3//f/9//3//f/9//3//f/9//3//f/9//3//f/9//3//f/9//3//f/9//3//f/9//3//f/9//3//f/9//3//f/9//3//f/9//3//f/9//3//f/9//3//f/9//3//f/9//3//f/9//3//f/9//3//f/9//3+ZTvo13VKfa99z/3//f/9//3//fzxjnE4+Y3xrFz6XKfxa/3//f/9//3//f/9//3//f/9//3//f/9//3//f/9//3//f/9//3//f/9//3//f/9//3//f/9/OWdrLXNOvneea7xOe0rfe/9//3//f/9/fWveUn5n/3//f/9//3//f/9//3//f/9//3//f/9//3+9d/9//3//f957e2//f/9//3/ee3tv/3//f/9//3//f/9//3//f/9//3//f/9/e2/OOVpr/3//f7VWay0qJYwtCSGuNf9//3+9dzFGKiUqJUolSylKKVJK3nv/f/9//3//f/9//38YYykl5xyuNTJC8D0qJaUUvXf/ezlnSymMLQkdSylSStZa33//f/9/1lrnHIwxe2//f/9//3//f/9//3//f/9//38pJYQQtVa9d713nHPvPUop92KMMYwxfG/ee/9/tVbnHBBCvXv/f1pray0IHRFCvXfee/9//3//f/9//3//f/9//3//f/9//3//f/9//3//f/9//3//f/9//3//f/9//3//f/9//38AAP9//3//f/9//3//f/9//3//f/9//3//f/9//3//f/9//3//f/9//3//f/9//3//f/9//3//f/9//3//f/9//3//f/9//3//f/9//3//f/9//3//f/9//3//f/9//3//f/9//3//f/9//3//f/9//3//f/9//3//f/9//3//f/9//3//f/9//3//f/9//3//f/9//3//f/9//3//f993tC0ZOl9j32//f/9//3//f/9/vnd6Rjs+XWtcZ/Yxm0q/d/9//3//f/9//3//f/9//3//f/9//3//f/9//3//f/9//3//f/9//3//f/9//3//f/9//3/ee4wx5xw4Z/9/XmdaRrtS/3//f/9//3//ex1fmk61Uv9//3//f957OWcRQhA+MUb3Wr53/3++d601tVb/f/9/1lrnHDln/3//f1JGSik5Z/9//3//f/9//3//f/9//3//f/9//38YYwghtVb/f/9/UkpLKc85EUJLKaUUtVb/f713jDGMMdZWGF8xRuccSilaa/9//3//f/9//3//f1JKpRSMMXtvvXfedxhjYwzWWv9//3+dczljSilKJZxz3nv/f/9//3+9dxBCpRSUUv9//3//f/9//3//f/9//3//f3NOYghzTv9//385Z4wtSin3Xikl7z3ee/9//39aa0opzjmcc/9//396b2stCCGMMd57/3//f/9//3//f/9//3//f/9//3//f/9//3//f/9//3//f/9//3//f/9//3//f/9//3//fwAA/3//f/9//3//f/9//3//f/9//3//f/9//3//f/9//3//f/9//3//f/9//3//f/9//3//f/9//3//f/9//3//f/9//3//f/9//3//f/9//3//f/9//3//f/9//3//f/9//3//f/9//3//f/9//3//f/9//3//f/9//3//f/9//3//f/9//3//f/9//3//f/9//3//f/9//3//f/9//3+XSvk5Pl+fb/9//3//f/9//3//f1xnOD67Ur5zfmceW/1Wnm//f/9/nHO9d/9//3//f/9//3+9d9ZavXf/f/9//3//f/9//3+9d5ROzjVrLfA9Wmv/f/9/UkpjDDFG3Xv/fx1fW0a8Vv9//n//f/9/vXPwPQghOWf/f713c04IISolbCkpJecctVbee5xzxhhSSt57/38xRkIIlFL/f957MUZjDHNO/3//f/9//3//f/9/3ns5axhje297a3NKxhQQQnxv/3+9c71zvXfee3tvbDGlFJxz3nt7b3tv/3//f713MUbnHJRS/3//f/9//3//f/9/GGOlFDFGvnv/f/9/1lqmFBhj/3//f/9/nHNKKQghe2//f/9//3//f/9/tVbnHEopWmv/f/9//3//f/9//3//f/9/nHPnHGspUkYyQs8xbClSSlprbDHOOd57/3//f713jDFrLXtv/3//f/9/GGMIIQchjDG9d/9//3//f/9//3//f/9//3//f/9//3//f/9//3//f/9//3//f/9//3//f/9//3//f/9/AAD/f/9//3//f/9//3//f/9//3//f/9//3//f/9//3//f/9//3//f/9//3//f/9//3//f/9//3//f/9//3//f/9//3//f/9//3//f/9//3//f/9//3//f/9//3//f/9//3//f/9//3//f/9//3//f/9//3//f/9//3//f/9//3//f/9//3//f/9//3//f/9/nHM6Z3xv/3//f/9//3/ee9haN0J2RhE+zzk5Z957/3/4YowtrTFNIS0d2Fred11nWkYWPo0tjC0qJSklay3XXv9//3//f1prhBAxRv9//3//f/9//3++d1JKSilsLUspCB2NMVpr/3/2XgghKSW9d/9//3teZ1pC/Vr/f/9//3/dezJKhRS1Vv9/OWcpJYwxOWecc3tvOWd7b/9/e2/GGHNO/3//f/depRQYY/9//385ZzFGvXf/f/9//3//f/9//39aa4wxCSFLKYwtSyUqISkh7z29d/9//3//f/9//3/WWmMM917/f/9//3//f/9/3ntSSoQQc07/f/9//3//f/9//3//f2otCCEYY953915LKQghe2//f/9//397bykl5xx7b/9//3//f/9//39aa0ophBC1Vv9//3//f/9//3//f/9//3//fxhjbC1sKWwlSiF0Tt57OWcIJRBC/3v/f/9/vXeMMQghOWf/f/9//3//f5tzKSWEEFpr/3//f/9//3//f/9//3//f/9//3//f/9//3//f/9//3//f/9//3//f/9//3//f/9//38AAP9//3//f/9//3//f/9//3//f/9//3//f/9//3//f/9//3//f/9//3//f/9//3//f/9//3//f/9//3//f/9//397b3tvvXP/f/9//3//f/9//3+9d1pr3nv/f/9//3//f/9//3//f51ztVLXWnNKMkYYY9ZanG//f/9/1lpsLRhj/3//f/9//3//f7VWay0qJSol6BwIIZxz/3//f4wxxxgrISshCR0JIQkhlFLee1NOhRAqJUsp6BzoHLVWvncaXwodSiUyQs85SynoIMcYvXf/f/9/nHPGHMYYOWf/f/9//3//f9ZaCCHvPVtr+F7vPaUUMUa9d5xzainPOb13/3//f/9/HFt8Sl5n/3//f917UkqEEK41nXP3XiklMUb/f/9//3//f/9//3+cc8YYEELee/9//3/ee/9//3//f/9//3//f/9//3//f/9//3//f3tvjDHGGGsprTGuMecYKSW1Uv9//385Z3NKEUIxRq41phTvPf9//3//f/9//385Z0oppRQQQv9//3//f/9//3//f/9/lFJsLWwprjEqIccYU0r/f/9//3//f5xzay3GGPde/3//f/9//3//f957c06lFK01vXf/f/9//3//f/9//3//f/9/c0oJIYwtaykpIUol1lpaa4wxjDG9d/9//3+cc2stKSVaa/9//3//f/9//39zTkIItVb/f/9//3//f/9//3//f/9//3//f/9//3//f/9//3//f/9//3//f/9//3//f/9//3//fwAA/3//f/9//3//f/9//3//f/9//3//f/9//3//f/9/e2+9d/9//3//f/9/3ne1Uq41EUIZX/9//3//f/9791oxQq0xCR0pIa41OWf/f/9//3/ee+89jDFaa/9//3//f/9//3//f/9/6BzoHColjS1sKSohSymUUv9//3+1VqUUzjnee/9//3//f957jDFrLTFGlFKtNeccSin/f/9/MUaEEGwtji1NJQshc0q8d/9/3Xt7b7133nv3XiklCCE5Z71ztlLaVp9v/3v/f601Qgj3Xv9//3//f1JKpRRsLf9//3//f/9/tVbGGHNO/3//fzlnKSXOOb13/3//f/9//3//f/9//3//e9tWeka/c/9/3nuUUoQMsTE9Y/daCCFsLRFCrTWMNc45tVbee957KSXvPd57/3//f/9//3//f/9//3//f/9//3//f/9//3//f/9/3nvvPeYYtVb/f957SilzTv5//39aa+ccKiWtMa4xSynoHIwx/3+cc4wxKSWtNSkl5xwIIbVW/3//f/9//3//f/9//3//fxA+jS1LJUslxxjXWv9//3//f/9/nHOMMaUUGGP/f/9//3//f/9//3+9d845ZBDWWv9//3//f/9//3//f/9/WmuEEAghGGN7b9ZWSikpJTlnzjlKKVpr/3//f957jDHOOZxz/3+8c/9//3//fxhjYwy1Vv9//3//f/9//3//f/9//3//f/9//3//f/9//3//f/9//3//f/9//3//f/9//3//f/9/AAD/f/9//3//f/9//3//f/9//3//f/9//3//f/9/OWcpJXNO/3//f/9/GGNsMegcSylLJegcSim9d/9/OWfnHEolrTGMLWwpKiEJIdZa/3//f1pray1rLXtv/3//f/9//3//f/9//38xRoQQjC3vOVJGMkK2Vp1z/3//f3tvjDHGGJNS/3//f/9//3/ed/97/3//f/9/e29jDNZa/3/ee+89xhh0RppKnEo9Y/9//3//f/9//3//f/9/EEJkDDJK3nudc/xa2DV+b/9/c04hBDFG/3//f/9/e2+lFMYYGGP/f/9//39zTggh1lr/f/9//n9rMSopWmv/f/9//3//f/9//3//f/9/33d6SlpGfGv+f5VWphTSNR1bt04qHSohzzkRPvA5CB0QQr13/39rLc45vXf/f/9//3//f/9//3//f713/3//f/9//3//f/9//3//f5xzjDGMMVprvXspJVJKvXf/f845hBAQQr13/3/3XqUUjDH/f1prpRQJISolCSFLKbVW3nv/f/9//3//f/9//3//f+89xhgQPjlnEEJrKYQQvXf/f957e2+cc40x5xw5Z/9//3//f/9//3//f/9/tVbGGGstnHP/f/9//3//f/9//385Z0IIay3/f/9/3nsxRuccOWe1Vikl1lr/f/9/GGMoIe89vXecb601zjkYXxhfrTWEEHtv/3//f/9//3//f/9//3//f/9//3//f/9//3//f/9//3//f/9//3//f/9//3//f/9//38AAP9//3//f/9//3//f/9//3//f/9//3//f/9//3/3Xuccc07/f/9/WmsIISklEUL4XltrU0opJXtv3nutNccYc0o6ZzljOWNzTiklSik6Z/9/3ntSStZa3nv/f/9//3//f/9//3//f/9/7z2lFNda3nv/f/9//3//f/9/3ntzTsYY7z2cd/9//3//f/9//3//f/9//3+cc2MMtVb/f/9/3nutNccYjy01Qv9//3//f/9/3nsZY9ZWGGO1UggdrjX7Xp9vPV9bRh1f33tzTkIIlFL/f/9//3/eezFGhBCMMd57/3//f3NOKSUYY997/385ZykljDGcc/9//3//f/9//3//f/9//3//f993PV+bTn1v1lopIfla/FqaTo8pETqcb/9/WmtrLc45nHP/f4wxjDG9d/9//3//f/9//3//fxhjCCFSSv9//3//f/9//3//f/9//38YYwghzjkYYwgh7z29d/9/SiljDL13/3//f7135xxKKf9/OWdkEM45W2v3Xr13/3//f/9//3//f/9//3//f/9/SimEEJxz/3//fxhnQgg5a/9/1lrnHM41KiXnHNZa/3//f/9/vXd7a1pn9150TkolpRCUUv9//3//f/9//3//f957CCEIHRhjnHMZY4wxCCF7bzlnay1KJZROc0qMLQgh1lr/f/9/1lpKKUolKSUIHWstvXf/f/9//3//f/9//3//f/9//3//f/9//3//f/9//3//f/9//3//f/9//3//f/9//3//fwAA/3//f/9//3//f/9//3//f/9//3//f/9//3//fzlnKSUQQt57/39SSsYY9169d/9//3//f1tv/39aa6QU7z3/f/9//3//f9971lpKKTFG/3//f/9//3//f/9//3//f/9//3//f/9//3/ee849xhjvPXtv/3//f/9//3//fzlnay3nHLVa/3//f/9//3/ee/9/3nv/f7VWYwxaa/9//3//f5xzjDHGGCklW2ffd/9/nHMQQiklay2uNUslCR3yOXtKnU7aVvM50TXQOSkhxhi9d/9//3//f/9/WmsIIcYYWmv/f/9/lFLGGI0xMkbvOWsp5xi1Vt57/3//f/9//3//f/9//3//f/9//3+/c9pSulIRQgghGGM8YzlC0zVsJRA+zjVLKecYdE7ee/9/KSWtNb13/3//f/9//3//f/9/1lpjDDFG/3//f/9//3//f/9//3//f/9/UkpKKc41xhTwPb13/39KKUIIvXf/f/9/vXfGGK01/39aa+ccUkree957vXfee/9//3//f/9//3//f/9//3+MMeccWmvee713tVZCCNZa/3+ccykhCCHnGAgd1lr/f/9/nHMQPkolCSEJIQkdKiGFEDFCvXf/f/9//3//f/9//3/WXsYYCSGMLSol6BzvPZxzvXdTSkolSyVsKUspMUZ7b/9//397b+85aykpJUolWmv/f/9//3//f/9//3//f/9//3//f/9//3//f/9//3//f/9//3//f/9//3//f/9//3//f/9/AAD/f/9//3//f/9//3//f/9//3//f/9//3//f/9/WmsIIVJK3nu9d0opjDWcc/9//3//f/9//3//f9ZahBB7b/9//3//f/9//3+cc4wxzjnee/9//3//f/9//3//f/9//3//f/9//3//f/9/3nsQQqQUzTW9d/9//3//f/9//39zTsYYzjmcc/9//3+9d5RSlFK1VjFGCCHnHN57/3//f/9//397b845hBCPLT5j33tzTucclFLee5xzU0rnHJRSnW/7WiwhCh0rIQohCSH3Xv9//3//f/9//3//f1JKhBDvPf9//3+1Vugc7znvOc81jS21Ut13/3//f/9//3//f/9//3//f/9//3//f/9/33PZUo8tCCE5ZzxnOUJ5RhE+SyVsKUsp8D17b/9/3ntKKUopvXf/f/9//3//f/9//3+ccxBCtVb/f/9//3//f/9//3//f/9//397b4wxCCHGFFJK3nv/f7VWYwy1Vr13vXfWWmMMc07/f3tvCCHnHFJGED6MLVJGnG//f/9//3//f/9//3//f9Za5hiMMRA+7zkIHYQQe2//f/9/WmetNQgdayl7b/9//3/ee5RSKSEqJUolSylLJQgh1lr/f/9//3//f/9//3//f713EEJKJa41SiVSRt13/3//f/9/GGMRQhA+lE6cb/9//3//f/9//3ucc3tve2//f/9//3//f/9//3//f/9//3//f/9//3//f/9//3//f/9//3//f/9//3//f/9//3//f/9//38AAP9//3//f/9//3//f/9//3//f/9//3//f/9//3+1VsYYMUbee3tv5xxSSt57/3//f/9//3//f/9/tVaEEJxz/3//f/9//3//f7137z2tNd57/3+9d5xz/3//f/9//3//f/9//3//f/9//3//f5xzzjnGGO893nv/f/9//3//f5xzrTXnHLVW/3//f3tvCCEJJUopKSWtNXtv/3//f/9//3//f/9/Wm+lFAkd+16cc845ay29d/9//3+cc4wxUkr/f1tn5xgqIdE1jy12Sj1j/3v/f/9//3//f/9/OWfGGGstOWf/f9ZaCSExRt573nv/f/9//3//f/9//3//f/9//3//f/9//3//f/9//3/edxpjjy3oHNZafGv2Ndg1Gl8YY7VWOWfee/9//3//f2stay29d/9//3//f/9//3//f/9//3//f/9//3//f/9//3//f/9//3//f/9/lFIpJaUUMUa9d/9//3+MMcYYED7POYwt5xh7b/9/vncxRucYKiVLKQgdrTVaa/9//3//f/9//3//f/9//3+UUkoljTFrKc417z3/f/9//3//f713c07WWt97/3//f/9/nHO1VjFGUkoxRlJKlE69d/9//3//f/9//3//f/9//3/ee1pre2u9c/97/3//f/9//3//f/9//3//f/9//3//f/9//3//f/9//3//f/9//3//f/9//3//f/9//3//f/9//3//f/9//3//f/9//3//f/9//3//f/9//3//f/9//3//fwAA/3//f/9//3//f/9//3//f/9//3//f/9//3//fxhjCCFSSt57nHPnHDFGvXf/f/9//3//f/9//3/WWoQQnHP/f/9//3//f/9/vXfOOa01vXf/f3NOjDE5Z/9//3//f/9//3//f/9//3//f/9//385Z+ccCCFaa/9//3//f/9//3/WWsYYzjmcc/9/WmsIITFGe2/ee/9//3//f/9//3//f/9//3/eezFGpRS3Vt57EEJKKXtv/3//f3tvay2UUv5//38IIU0lNz7bUpxKOz5/a/9//3//f9573nc5Z4wxxhjvPf9/WmtrLYwxWmv/f957vXfee/9//3//f/9//3//f/9//3//f/9//3+bbxdf915tLccY7z10TtA1USHbVv9//3//f/9//3//f/9/7z1rLb13/3//f/9//3//f/9//3//f/9//3//f/9//3//f/9//3//f/9//3//f3NOay2UUt57/3//f/9/zjmMLa0xzjkYX/9//3//f3tr7z0RQvA9MkbWVt57/3//f/9//3//f/9//3//f/9/nXP3Xvhe3nf/f/9//3//f/9//3//f/9//3//f/9//3//f/9//3//f/9//3//f/9//3//f/9//3//f/9//3//f/9//3//f/9//3//f/9//3//f/9//3//f/9//3//f/9//3//f/9//3//f/9//3//f/9//3//f/9//3//f/9//3//f/9//3//f/9//3//f/9//3//f/9//3//f/9//3//f/9/AAD/f/9//3//f/9//3//f/9//3//f/9//3//f/9/1lrnHO89vXeccwghrTWcc/9//3//f/9//3//f7VWhBC1Vv9//3//f/9//3+9d/BBzjnee957EEIpJRhj/3//f/9//3//f/9//3//f/9//3//f713ay3GGNZa/3//f/9//3//f5xzrTXnHPde/397b+ccc1K9d/9/3nvee/9//3/+e3tr3Xf/f713k06mEHdKnnOUUgghlFKcc957c05rLRhj/385Z+gc6RiQKbEtFj71Nf1a/3u9d5NSlVJSSvA9jTEIIUolvXfee7VWKSXvPdZatVYQQhhj3nv/f/9//3//f/9//3//f/9//3//f7VWxRSMLWwpSyUKIQslCh1OHVhCv3f/f/9//3//f/9//3/OOa01vXf/f/9//3//f/9//3//f/9//3//f/9//3//f/9//3//f/9//3//f/9//3+cb713/3//f/9//397b713e2vee/9//3//f/9//3//f/9//3//f/9//3//f/9//3//f/9//3//f/9//3//f/9//3//f/9//3//f/9//3//f/9//3//f/9//3//f/9//3//f/9//3//f/9//3//f/9//3//f/9//3//f/9//3//f/9//3//f/9//3//f/9//3//f/9//3//f/9//3//f/9//3//f/9//3//f/9//3//f/9//3//f/9//3//f/9//3//f/9//3//f/9//3//f/9//3//f/9//3//f/9//38AAP9//3//f/9//3//f/9//3//f/9//3//f/9//3/3Xucc7z29d/9/rTWlFLVW/3//f/9//3//f957OWelFBBCvXf/f/9//3//f1prjDExRt57/3+1VpRSvXf/f/9//3//f/9//3//f957GGO9d957nHOMMcYYOWf/f957OWMYYzlnOWfvPaUUc07/f5xzSinvPbZW1lrWWnNO/3//f957jTFzTtZalE4IIY4teUp/a1przjlLLRBCc0qtNTFGvXf/f1prCCEJISohSyUJHSwhG1+/c9la5hgrJa41SylsLUol7z3ee/9/vXeUTmspSikqJYwt1lr/f/9//3//f/9//3//f/9//3//f/9/e29SRtZW11q1UlRGsjVxKZMlGTpea/9//3//f/9//3//f9Za1lr/f/9//3//f/9//3//f/9//3//f/9//3//f/9//3//f/9//3//f/9//3//f/9//3//f/9//3//f/9//3//f/9//3//f/9//3//f/9//3//f/9//3//f/9//3//f/9//3//f/9//3//f/9//3//f/9//3//f/9//3//f/9//3//f/9//3//f/9//3//f/9//3//f/9//3//f/9//3//f/9//3//f/9//3//f/9//3//f/9//3//f/9//3//f/9//3//f/9//3//f/9//3//f/9//3//f/9//3//f/9//3//f/9//3//f/9//3//f/9//3//f/9//3//f/9//3//f/9//3//f/9//3//fwAA/3//f/9//3//f/9//3//f/9//3//f/9//3//f9ZaxhiMMZxz/3+1VqUUay1aZ7533ne9d/da9157b2stKSVzTjlnnHO9d1przjkqKdZa/3//f/9//3//f/9//3//f/9//3//f/9/vXcpJTFGc05zTuccjDG9d/9/11opJQkhSylrKUolxxh0Tt573nutNQkhKiWNMWstSynee/9//38xRikhKiVKKc452FrbVh1b33s5Z/A9jDGMLTFGnHP/f/9/3nsQQhBCMkZSRs81kS39Wt5WnE7zOZROGGO1VtZW9145Z/9//3//f713OmfWWrVWOWf/f/9//3//f/9//3//f/9//3//f/9//3//f/9//3//f/9/3nc8Z1lG1zEZOl5r/3//f/9//3//f/9//3//f/9//3//f/9//3//f/9//3//f/9//3//f/9//3//f/9//3//f/9//3//f/9//3//f/9//3//f/9//3//f/9//3//f/9//3//f/9//3//f/9//3//f/9//3//f/9//3//f/9//3//f/9//3//f/9//3//f/9//3//f/9//3//f/9//3//f/9//3//f/9//3//f/9//3//f/9//3//f/9//3//f/9//3//f/9//3//f/9//3//f/9//3//f/9//3//f/9//3//f/9//3//f/9//3//f/9//3//f/9//3//f/9//3//f/9//3//f/9//3//f/9//3//f/9//3//f/9//3//f/9//3//f/9/AAD/f/9//3//f/9//3//f/9//3//f/9//3//f/9/OWcIIa01nHP/f5xzrTXGGO85U0q1UlNKKSGUUv9/OWcQQikhjTExQnROrTkqKXNO33v/f/9//3//f/9//3//f/9//3//f/9//3/ee1JKSilrLSklay33Xv9//38YY6017z3wPTFGUkpzTlpr/3//e/ZeUkq1Uhhj9145Z/9//3//f95791p0TrVWm3PfexxfvE6fa/9/m3M5Zzpn3nv/f/9//3//f7133nu9d/57fGvbWp1SfkqdTh9bvnP/f/9//3//f/9//3//f/9//3//f/9//3//f/9//3//f/9//3//f/9//3//f/9//3//f/9//3//f/9//3//f/9/nnP7Wh1f3nv/f/9//3//f/9//3//f/9//3//f/9//3//f/9//3//f/9//3//f/9//3//f/9//3//f/9//3//f/9//3//f/9//3//f/9//3//f/9//3//f/9//3//f/9//3//f/9//3//f/9//3//f/9//3//f/9//3//f/9//3//f/9//3//f/9//3//f/9//3//f/9//3//f/9//3//f/9//3//f/9//3//f/9//3//f/9//3//f/9//3//f/9//3//f/9//3//f/9//3//f/9//3//f/9//3//f/9//3//f/9//3//f/9//3//f/9//3//f/9//3//f/9//3//f/9//3//f/9//3//f/9//3//f/9//3//f/9//3//f/9//38AAP9//3//f/9//3//f/9//3//f/9//3//f/9//397b0oprTWcc/9//385ZzJGjC1sKSshrjHvOZxz/3//f3tvc06uNa417zkQQrVW3nv/f/9//3//f/9//3//f/9//3//f/9//3//f/9/3nv3XpRSlFL3Xv9//3//f957nHOcb7133nv/f/9//3//f/9//3//f/9//3//f/9//3//f/9//3//f/9//3//f/9/vnO8Tj9f33f/f/9//3//f/9//3//f/9//3//f/9//3//f957XmdcSlxGnUpfY79z/3//f/9//3//f/9//3//f/9//3//f/9//3//f/9//3//f/9//3//f/9//3//f/9//3//f/9//3//f/9//3//f/9//3//f/9//3//f/9//3//f/9//3//f/9//3//f/9//3//f/9//3//f/9//3//f/9//3//f/9//3//f/9//3//f/9//3//f/9//3//f/9//3//f/9//3//f/9//3//f/9//3//f/9//3//f/9//3//f/9//3//f/9//3//f/9//3//f/9//3//f/9//3//f/9//3//f/9//3//f/9//3//f/9//3//f/9//3//f/9//3//f/9//3//f/9//3//f/9//3//f/9//3//f/9//3//f/9//3+cc957/3//f/9//3/ee3trGGM5Z953/3//f/9//3//f/9//3//f/9//3//f/9//3//f/9//3//f/9//3//f/9//3//f/9//3//fwAA/3//f/9//3//f/9//3//f/9//3//f/9//3//f/9/c06UUr13/3//f/9/3nf3Wmwt6Bx0Tr13/3//f/9//3/ee3tvGWN8b713/3//f/9//3//f/9//3//f/9//3//f/9//3//f/9//3//f/9//3//f/9//3//f/9//3//f/9//3//f/9//3//f/9//3//f/9//3//f/9//3//f/9//3//f/9//3//f/9//3//f11n3U6fZ/9//3//f/9//3//f/9//3//f/9//3//f/9//3//f35r3VqeTp1OP1t/a/9//3//f/9//3//f/9//3//f/9//3//f/9//3//f/9//3//f/9//3//f/9//3//f/9//3//f/9//3//f/9//3//f/9//3//f/9//3//f/9//3//f/9//3//f/9//3//f/9//3//f/9//3//f/9//3//f/9//3//f/9//3//f/9//3//f/9//3//f/9//3//f/9//3//f/9//3//f/9//3//f/9//3//f/9//3//f/9//3//f/9//3//f/9//3//f/9//3//f/9//3//f/9//3//f/9//3//f/9//3//f/9//3//f/9//3//f/9//3+dc/9/e2/ee/9//385Z/9//3//f957GGOUUvdenHP/f/9//39aazFGc069d/9//3+9d7VWzjWMMYwtEEKcc/9//3//f/9//3//f/9//3//f/9//3//f/9//3//f/9//3//f/9//3//f/9//3//f/9/AAD/f/9//3//f/9//3//f/9//3//f/9//3//f/9//3/ee957/3//f/9//3/eezFGSykpIa01Wmv/f/9//3//f/9//3//f/9//3//f/9//3//f/9//3//f/9//3//f/9//3//f/9//3//f/9//3//f/9//3//f/9//3//f/9//3//f/9//3//f/9//3//f/9//3//f/9//3//f/9//3//f/9//3//f/9//3//f/9/nXO8Ut1S33f/f/9//3//f/9//3//f/9//3//f/9//3//f/9//3+/d39r3FY8QlxGPmP/e/9//3//f/9//3//f/9//3//f/9//3//f/9//3//f/9//3//f/9//3//f/9//3//f/9//3//f/9//3//f/9//3//f/9//3//f/9//3//f/9//3//f/9//3//f/9//3//f/9//3//f/9//3//f/9//3//f/9//3//f/9//3//f/9//3//f/9//3//f/9//3//f/9//3//f/9//3//f/9//3//f/9//3//f/9//3//f/9//3//f/9//3//f/9//3//f/9//3//f/9//3//f957Wmucc/9//3+cczln3nt7b/denHP/f/9/33vWWu89lFLvPVJK/39aa2stWmv/f957tVYqJUolKiVSSpxz/3//f7VW5xwpJfde/3//f9ZaCCHvPRBCc06tNXtv/3//f/9//3//f/9//3//f/9//3//f/9//3//f/9//3//f/9//3//f/9//3//f/9//38AAP9//3//f/9//3//f/9//3//f/9//3//f/9//3//f/9//3//f/9//3//f5RS5xxzTtZaSikQQv9//3//f/9//3//f/9//3//f/9//3//f/9//3//f/9//3//f/9//3//f/9//3//f/9//3//f/9//3//f/9//3//f/9//3//f/9//3//f/9//3//f/9//3//f/9//3//f/9//3//f/9//3//f/9//3//f/9//3/ee9tSPEJ+a/9//3//f/9//3//f/9//3//f/9//3//f/9//3//f/9//3+ec95We0reVh1f/3v/f/9//3//f/9//3//f/9//3//f/9//3//f/9//3//f/9//3//f/9//3//f/9//3//f/9//3//f/9//3//f/9//3//f/9//3//f/9//3//f/9//3//f/9//3//f/9//3//f/9//3//f/9//3//f/9//3//f/9//3//f/9//3//f/9//3//f/9//3//f/9//3//f/9//3//f9573nvee/9/vXf/f/9//3+cc/he916cb/97/3//f957tVZzTvdevXf/f/9//3//f/9/WmutNbVW/3/ee1JK7z17bxhjrTUYY/9//3/WWowxay0xRuccKiX/fzlnhBAYY/9/WmsqJRBC1loQQkopUkq9d/9/EELGGMYYc07ee/9/zjkIITlnvXfee5xz3nv/f/9//3//f/9//3//f/9//3//f/9//3//f/9//3//f/9//3//f/9//3//f/9//3//fwAA/3//f/9//3//f/9//3//f/9//3//f/9//3//f/9//3//f/9//3//f/9/lFIxRr173ns5Z9Za/3//f/9//3//f/9//3//f/9//3//f/9//3//f/9//3//f/9//3//f/9//3//f/9//3//f/9//3//f/9//3//f/9//3//f/9//3//f/9//3//f/9//3//f/9//3//f/9//3//f/9//3//f/9//3//f/9//3//f957HGNcRl9j/3v/f/9//3//f/9//3//f/9//3//f/9//3//f/9/3nu9d/9/33efb9xW+Tk+Y/9//3//f/9//3//f/9//3//f/9//3//f/9//3//f/9//3//f/9//3//f/9//3//f/9//3//f/9//3//f/9//3//f/9//3//f/9//3//f/9//3//f/9//3//f/9//3//f/9//3//f/9//3/ee957/3//f/9/3nucc957/3/ee9ZanHP/f/9//3+9dzFGtVL3XpRSvXf/f5xzMUYQQpRSUkZzTt57/38YY+89ay1sLWstOWffe/9/EEIpJeccjC0xRv9//3//f/9//3/3XucYDz7/fxhjKSXOOb13tVZrLfde/3//f601jDEYY3tvjDHnHP9/OWelFBhj/3/WWikle2//f1prjDFrLXtve2+MMUopSimMMXtvnHMpJUspe2+9d7139157b/9//3//f/9//3//f/9//3//f/9//3//f/9//3//f/9//3//f/9//3//f/9//3//f/9/AAD/f/9//3//f/9//3//f/9//3//f/9//3//f/9//3//f/9//3//f/9//3+9d957/3//f/9//3//f/9//3//f/9//3//f/9//3//f/9//3//f/9//3//f/9//3//f/9//3//f/9//3//f/9//3//f/9//3//f/9//3//f/9//3//f/9//3//f/9//3//f/9//3//f/9//3//f/9//3//f/9//3//f/9//3//f/9//3++d/1avU6fb/9//3//f/9//3//f/9//3//f/9//3//f/9//385Z+89/3//f/9/fmtZRh9bPmO/c/9//3//f/9//3//f/9//3//f/9//3//f/9//3//f/9//3//f/9//3//f95733v/f/9//3//f/9//3//f/9//3+9c9ZaWmv/f/9//3//f3xvtVYxRjln3nv/f/9//3//f/9//3/ee7VWU0r/e/9//385Z845GGP/f5xzSinWWv9//3//f8456BxrLY0xCB2cc957lFLnHIwtjTEpJY013nv/fxBCxhjOORBCjDEYY/9/GGPGGIwxc061VtZa/3//f/9//3//f/depRQQQr13MUbGGLVW/3/3Xmst917/f/9/zjmtNXtv338QQggh/39aa4QQOWfee5RSSin/f/9/3nsxRkopOWdaa2stUkpSSkopGGNaawghKSUQQlJKMUZrKTFG/3//f/9//3//f/9//3//f/9//3//f/9//3//f/9//3//f/9//3//f/9//3//f/9//38AAP9//3//f/9//3//f/9//3//f/9//3//f/9//3//f/9//3//f/9//3//f/9//3//f/9//3//f/9//3//f/9//3//f/9//3//f/9//3//f/9//3//f/9//3//f/9//3//f/9//3//f/9//3//f/9//3//f/9//3//f/9//3//f/9//3//f/9//3//f/9//3//f/9//3//f/9//3//f/9//3//f/9//3//f/9//3//f/9/HF/ZNbtO/3v/f/9//3//f/9//3//f/9//3//f/9//3//f5xzCCHWWv9//3/ee55v/FoZOp1On2/fe/9/3ntaaxhjvXf/f/9//3//f/9/OWfONZNOm2//f/9//397czFG7z1TSr13/3//f/9//3//f/9//385ZxBCSimtNdZa/3//f/deaylrKSklbC0xRv9//3//f/9//3//f713zjmNMZxz/3//fxhj5xzWWv9/e2+lFJRS3nv/f5xzYwxSStdarTWlFHtrnHOMMa0xOWf3XowxjDGdd3xzay3OOVprnHNaa957/39SSoQQGGO9d/9/3nv/f/9//3//f/9/GGMIIRBCOWdKKa01e2//f/deay21Vv9//38YY2strjUQPkoppRTee5xzpRT3Xt577z1KKd57/3+9dxBCKSU5Z9ZaCCFzThhjKSVzTlpray0pKdZaGGM5ZyklrTX/f/9//3//f/9//3//f/9//3//f/9//3//f/9//3//f/9//3//f/9//3//f/9//3//fwAA/3//f/9//3//f/9//3//f/9//3//f/9//3//f/9//3//f/9//3//f/9//3//f/9//3//f/9//3//f/9//3//f/9//3//f/9//3//f/9//3//f/9//3//f/9//3//f/9//3//f/9//3//f/9//3//f/9//3//f/9//3//f/9//3//f/9//3//f/9//3//f/9//3//f/9//3//f/9//3//f/9//3//f/9//3//f/9//3+eb5tKeEb3Whhjc045Z99//3//f/9//3//f9577z29d/9//38xRikl/3//f/9//3+eb5tOfUqcTn9ve29RRowtrTWtNfde3nv/f/9/GGOMMUopSinOOb13/3/eezFGCCGMMWwtdE7ee/9//3//f/9//3+cc+89rTF0ThBCjDH3Xv9/OWcxRhhjGGOtNeccWmv/f/9//3//f/9/vXcQQmstvXf/f/9/917nHLVW/385Z8YYtVb/f/9/OWchBJxz/385Z8YYWmtaawgh1lr/f/97c06MMZtzOWdKKe89OWcYX/dee2//fxBCpRScc/9//3//f/9//3//f/9//39aaykhrTXOOWstGGP/f/9/914pJdZa/3//f957WmtzTrVWjDHGGN57tVZjDPde3ntSSkop3nv/f957MUZrLTlnUkrnHNZanHOMMa01e29SSgghWmv/f5xz5xxzTv9//3//f/9//3//f/9//3//f/9//3//f/9//3//f/9//3//f/9//3//f/9//3//f/9/AAD/f/9//3//f/9//3//f/9//3//f/9//3//f/9//3//f/9//3//f/9//3//f/9//3//f/9//3//f/9//3//f/9//3//f/9//3//f/9//3//f/9//3//f/9//3//f/9//3//f953/3//f/9//3//f/9//3//f5xzvXf/f957nHP/f/9//397b3NOlFK9d/9//39zTlpr/3//f+89W2vee1JKjDG1VvdeEEL/f/9//3//f997PmfzNYwtjTFrKQgdlFLee/9//3//f/9/vXeEEBhj/3//f5RSxhjee/9//3//f/9/33deZ5xOW0qYUs41zjlSRhA+ay0YY957vXcpJXNOWmu1VucclFL/f3tvKSXWWntvGGPOObVW/3//f/9//3//fzlnjDG1Vr13vXdrLe89vXf/f713/3/ee3tv5xwQQv9//3//f/9//3/eexBCjDGcc/9//3/3Xucc1lr/fxhjhBC1Vt57/3/ee2stSimtNVJK5xz3XlprCCEYY/9//3+UUq01e285Z0olKSGuNa01KSXvPZxzMUalFL13/3//f/9//3//f/9//3//f1prKSXHGCklUkr/f/9//38YYyklEELee/9//3//f9573nsQQsYY3n85a4QQUkr/f7VWCCEYY/9/e2/OOa01OWdKKSklOWf/f5RSSin3XntvSimMMXNOc07nHHtv/3//f/9//3//f/9//3//f/9//3//f/9//3//f/9//3//f/9//3//f/9//3//f/9//38AAP9//3//f/9//3//f/9//3//f/9//3//f/9//3//f/9//3//f/9//3//f/9//3//f/9/e28YY957/3//f/9//3+cc5RSGGO9d3trnHP/fzlnGGPee/9/1loxRpxz/3+UUs45rTExRlpr/39aa6013nv/f5xzEEK1Vv9/GGMQQntv/397bxA+SylsLWstOWfee4wx1lr/f7VW5xy+dxhjCCGUUnNO7z0IIf9//3//f/9//3/8XlApTCXvOTBCSiVrLXtv/3//f/9//3//f8YY1lr/f/9/GGNsLf9//3//f/9//3//f/9/fWvcVvxaW2N8a957e29KKTFG3ntaawghWmv/f957lFJrLd57GGNrLd57/3+ccxBCEEL/f/9//3//f/9/1lrOOTln/3//f1JKjDG9d/9//3//f/9/vXfnHNZa/3//f/9//3//f957UkqtNb13/3//fzlnCCFzTv9/OWfGGNZa/3//f/9/nHPWWvA9lFKlFNZae2/OOdZa/3//f7VWrTV7b1prSinOOVtre2/OOUope2+1VoQQ917/f/9/nHP/f/9//3//f/9/e28JIcYY6BxzTv9//3//fzlnKSUIIbVWnHO9d3NO9145Z2stKSX/f957pRQQQv9/nHOMMQghbC2tNSkltVJ7b4wxrTW9d/9/e29rLdZa3ns5ZyklSilrLRhj/3//f/9//3//f/9//3//f/9//3//f/9//3//f/9//3//f/9//3//f/9//3//f/9//3//fwAA/3//f/9//3//f/9//3//f/9//3//f/9//3//f/9/3nuUUq0xrjUyRlpr/3//f/977z1KJSkl7zmcc/9//3+bc2stCSFLKWwtSin3Xv9/c04xRr13OWdKKTFG3ntSSiklaymMMWsttVb/f/depRScc/9/nHOtNVJK/3+1Vowxe2/ee1JKay33WvdeEEI5Z/9/SSlzTr135xxSSv9/jDFrLd57vXcxRsYYnHP/f/9//3//f75zWEYZQlxn3Xu1Vuccc06cc1JKc05TSlNGxxjGGBdj/3/ee713/3//f/9//3//f/9//3//f7533nddZ59z/3//f4wxzjmcczlnCCGcc/9//397b+ccWmvWWkop/3//f957c07OOb13/3//f/9//39zTq01e2//f/9/UkprLZxz/3/ee3tvtVbOOaUUnHP/f/9//3//f/9//39SSucczjXwPfA9jDGEEDFGvXd7b8YYlFLee/9//3//f9573ndaa8YYnHO9dxBCrTX/f9577z1KKVpr/3/OOWstOWfee4wxrTWcc9575xytNVprGGMIIb13/3//f/9//39aayklxxgIIUopWmv/f/9/e2+MMeccKSVKKTlnMUYpJQghCCEQQv9/3nvGGBBC/3//f1prMUKtNe891lqcc957914YY957/3//f5xvvXf/f/9/nHNzTntv/3//f/9//3//f/9//3//f/9//3//f/9//3//f/9//3//f/9//3//f/9//3//f/9//3//f/9/AAD/f/9//3//f/9//3//f/9//3//f/9//3//f/9//3+1VkopCSGNLSkhrTGcc/9/tVLGGK0xzjVrKWstvXf/f3NOphSuNTFCSikIIbZW/38xRu89e28xRucc9169d2spMUJ7b3tvWmecc/9/GF+lFHtv/3+cc601MUZ7b2stSilaa9577z0QQr13/3/ee/9//39rLTFGUkpKKb13/39zTqUUnHO9d/de5xz/f/9//3//f/9//3/6Wrgx3Vb/e3tvCCEQQhhjKSWMMfA9rjEIHaUUvXf/f/9//3//f/9//3//f/9//3//f/9//3//f/97/3v/f717ay3vPb13OWdrLb13/3//f713xhj3XpRSSinee/9/3ntzTowxvXf/f/9//3//f9ZaEEJ7b/9//3+UUmstvXf/fxhjCB0pJSkl1lr/f/9//3//f/9//3//f3NOxhitNc458D2tNcYY7z29d5xzCCEIIZRSOmf/f5RSGGNaa9ZahBCcc/9/tVbGFHNKED4IISkh917/f7ZWCCFKKSklKSX3Xv9//38YY6UUKSXGGBBC/3//f/9//3//f5xzay2MMRhjjDGtNb1z/3//f/de916VUvdevXfeezlntVZ7b957/3//f6UUzjn/f/9//3//e7133nv/f/9//3//f/9//3//f/9//3//f/9//3//f+89zjm9d/9//3//f/9//3//f/9//3//f/9//3//f/9//3//f/9//3//f/9//3//f/9//3//f/9//38AAP9//3//f/9//3//f/9//3//f/9//3//f/9//3/ff601SilzTrVSzzWmFDln/3+MLYwte285Z+89pRQYY713EEIIIb1znHMxRsYYlFL/fzFGrTW1ViklUkq9d5xzKSUYY/9//3/fe/9//38YY4QQe2//f5xzjDHnHM45xxxKKVprvXfvPVFG/3//f/9//3//f0opSimlFHNO/3//f3tvrTUpJe89KSUIIb13/3//f/9//3//f71zV0IVOpxvOWfnHJRS/39KKUsp91o5Z4QQrTX/f/9//3//f/9//3//f/9//3//f/9//3//f/9/ems5Y5RSjDGlFJRS3ntaa0opvXf/f/9/nHPGGPde1lopJd57/3//f3NOay1aa/9//3//f/9/GGMQQlpr/3//fxhjCCFaa/9/3ntaa5RSzzlrLf9//3//f/9//3//f/9/MUYpJRhj/3/ee713ay3vPZxznHMIIWwt6BzoHN57WmvGGAgh5xgRQr13/397bxA+rjUxRnNOSimUUv9/3nsYX1JK7z3WVt57/3//f9579161Vhhj3nv/f/9//3//f/9/nHPvPUopvXfWWighMUbee/9//3//f/9//3//f/9/vXcpJZRS3nv/f957xhhKKf9//3//f/9//3//f/9//3//f/9//3//f/9//3//f/9//3//f/9/1lqEEFJK/3//f/9//3//f/9//3//f/9//3//f/9//3//f/9//3//f/9//3//f/9//3//f/9//3//fwAA/3//f/9//3//f/9//3//f/9//3//f/9//3//f/9/915ba/9//397b0opGGPee6QQc07/f/9/vXcIIRBC3nvvPUop3nv/fxhjSilSSv9/7z3nGAgday05Z/9/WmvnHEopzjmMMYwtrTX/f5xzCCE5Z/9/nHOtNcYYtlZSSmstOWe9d601rTWcc/9//3//f/9/zjnnHKUUWmv/f/9//3+9d3NO1loQQucc3nv/f/9//3//f/9/OWdMKegY7zlrKUopWmv/fzpn5xxaa953CCEpJf9//3//f/9//3//f/9//3//f/9//3//f/9/3nvvPeccSynHGHNOvXf/f3tvKSV7b/9//3+cc6UUGGPWWuccnHP/f/9/lFIIIRhj/3//f/9//3/3Xs45OWf/f/9/OWfnIFpr/3//f/9//39aa2MMWmv/f/9//3//f/9//39zTmstWmv/f/9//3+MMe89vXf/f5VSOmdaa1tr/3//f5xvGF/WWjln/3//f/9//3//f/9/917GGDFG/3//f/9//3//f/9//3//f/9//3//f/9//3//f/9//3//f/9//3+9d+89Sim9d/9/UkopJdZa/3//f/9//3//f/9//3//fzFG5xy9d/9//39rLc45/3//f/9//3//f/9//3//f/9//3//f/9//3//f/9//3//f/9//3/ee2sttVb/f/9//3//f/9//3//f/9//3//f/9//3//f/9//3//f/9//3//f/9//3//f/9//3//f/9/AAD/f/9//3//f/9//3//f/9//3//f/9//3//f/9//3//f/9//3//f5RShBD3XvdeYwxyTv9//3/eewgh7j3ee3NOKSXee/9/WmtrLVJK/39TSsYUxhRSRt57/3+9d0oljC2tMRA+MUbnHN573nspJXtv/3+cc4wxay3ee9ZaKSXWWt577z2MMZxz/3//f/9//38QQmstay3nHHtv/3//f/9//3//fxhjCCH/f/9//3//f/9//38YY0oppxgqJUol1lbee/9//3+MMc45vXfGGIwx/3//f/9//3//f/9//3//f/9//3//f/9//3/dd6017z1zTjln3nv/f/9/e2+EEBhj/3//f5xzxhxaa7VWxhicc/9/33+UUowxnHP/f/9//3//f1prjDHWWv9//3/3XkopnHP/f/9//3//f1prQggYY/9//3//f/9//3//fzFGCCH3Xv9//3+9dyklrTWcc/9//3//f/9//3//f/9//3//f/9//3//f/9//3//f/9//38YYwghzjn/f/9//3//f/9//3//f/9//3//f/9//3//f/9//3//f/9//3//f/9/914QQr13/3+9d7VWGGP/f/9//3//f/9//3//f/9/WmvnHDFG/3//f5RSrTX/f/9//3//f/9//3//f/9//3//f/9//3//f/9//3//f/9//3//f/9//3//f/9//3//f/9//3//f/9//3//f/9//3//f/9//3//f/9//3//f/9//3//f/9//3//f/9//38AAP9//3//f/9//3//f/9//3//f/9//3//f/9//3//f/9//3/ee7VWKSWEEPhenHOlFBBC/3//f957KSWtNf9/1lopJZxz/39aa601Ukr/f1JK5xwIHecclFLee713SikxRrxz/385Zwgh/3/de+cczjn/f1pray3OOf9/OWetNXNO/3+UUuccUkq9d1JK1lree845zjkYY4QQrTXee/9/jDFzTrVW5xytNf9//3//f/9//3//f3tvrTWNLdE1+Vr+e/9//3//fzlnxhgYYykhjDH/f/9//3//f/9//3//f/9//3//f/9//3//f/9/EEIxRt57/3//f/9//3//f2sttVb/f/9/1lpKKf9/e29KKRhj/398c849zjn/f/9//3//f/9/vXetNTFGvXfeexBCUkree957zTmcc957c06lFJxz/3//f/9//3//f/9/U0rnHPde/3//fzlnCCHOOb13/3//f/9//3//f/9//3//f/9//3//f/9//3//f/9//3//f1pray1SSv9//3//f/9//3//f/9//3//f/9//3//f/9//3//f/9//3//f/9//3//f/9//3//f/9//3//f/9//3//f/9//3//f/9//3//f/9//3//f/9//3//f/9//3//f/9//3//f/9//3//f/9//3//f/9//3//f/9//3//f/9//3//f/9//3//f/9//3//f/9//3//f/9//3//f/9//3//f/9//3//f/9//3//f/9//3//f/9//3//fwAA/3//f/9//3//f/9//3//f/9//3//f/9//3//f/9//3/3XkopxhjnHDFG3nv/fwghxhh7b953OWeEEFJK/3/WWsYYGGP/f3tvrTUQQt57c06MMbVWjDFKLRhj/38QQuccEEJSSkopay3/f717xhgIIc41ay2lFFJK/39aa601lFL/fzlnjDHnHOgc5xy1Vv9/EELOOb131lqEEPde/39zTowxCCEpJZxz/3//f/9//3//f/9/WWuLLXNOnm8aX75z/3//f/9//3+tNeccpRTvPf9//3//f/9//3//f/9//3//f/9//3//f/9//3/wQe89Wmucc3tv3nv/f/9/c05KKXtvnXNrLa01/3//f5RSKSX3XnNOCCGUUv9//3//f/9//3//f9ZaSimtNe89KSU5Z/9//38xRqUQCCEIHfA9/3//f/9//3//f/9//38YY1JKe2//f/9//38xRlJKvXf/f/9//3//f/9//3//f/9//3//f/9//3//f/9//3//f/9/nHP3Wlpn/3//f/9//3//f/9//3//f/9//3//f/9//3//f/9//3//f/9//3//f/9//3//f/9//3//f/9//3//f/9//3//f/9//3//f/9//3//f/9//3//f/9//3//f/9//3//f/9//3//f/9//3//f/9//3//f/9//3//f/9//3//f/9//3//f/9//3//f/9//3//f/9//3//f/9//3//f/9//3//f/9//3//f/9//3//f/9//3//f/9/AAD/f/9//3//f/9//3//f/9//3//f/9//3//f/9//3+9d4wxxhiMMZRS3nv/f/9/92LGGEopMkKNLaUUOWf/fzlnCCEYY/9/nHPOOe89/39zUmst9173Xkopzjmcc3tvzjkqJQghay33Xv9/3ntKKYwx7zlKJYwte2//f5xzUkq1Vv9//39aazFGEUIYY/9//39SSq01vXf/f1pr3nv/f957e29SSjln/3//f/9//3//f/9//3/de845EUYYY9daGF/ee/9//3//fxljCCGlFK01/3//f/9//3//f/9//3//f/9//3//f/9//3//f1JKxhgIISolxxiUUv9//3//f4wxSilrLSkh1lb/f/9/3ncQQmspSylSRntv/3//f/9//3//f/9//39aa3NOc073Wt57/3//f713tVLWWhlj/3v/f/9//3//f/9//3//f/9//3//f/9//3//f/9//3//f/9//3//f/9//3//f/9//3//f/9//3//f/9//3//f/9//3//f/9//3//f/9//3//f/9//3//f/9//3//f/9//3//f/9//3//f/9//3//f/9//3//f/9//3//f/9//3//f/9//3//f/9//3//f/9//3//f/9//3//f/9//3//f/9//3//f/9//3//f/9//3//f/9//3//f/9//3//f/9//3//f/9//3//f/9//3//f/9//3//f/9//3//f/9//3//f/9//3//f/9//3//f/9//3//f/9//3//f/9//38AAP9//3//f/9//3//f/9//3//f/9//3//f/9//3//f3tvKSXGGNZa/3//f/9//3/ee845CCFrKUol7z3/f/9/WmtrLVpr/3/ee3NOUkree5RS5xyUUv9/tVa1Vt57/3//fzFGtVacb/9//3//f/deOWd7b/dae2v/f/9/3nv3Xjln/3//f/9//3//f/9//3//f3NOay2cc/9//3//f/9//3+9d4wxUkr/f/9//3//f/9//3//f95770HGGAkhKSUIIfde/3//f/9//3/vPeccEEL/f/9//3//f/9//3//f/9//3//f/9//3//f/9/1lrONe85MkIQQlpr/3//f/9/3nv3WvdeOWf/f/9//3//f7131lp7b957/3//f/9//3//f/9//3//f/9//3//f/9//3//f/9//3//f/9//3//f/9//3//f/9//3//f/9//3//f/9//3//f/9//3//f/9//3//f/9//3//f/9//3//f/9//3//f/9//3//f/9//3//f/9//3//f/9//3//f/9//3//f/9//3//f/9//3//f/9//3//f/9//3//f/9//3//f/9//3//f/9//3//f/9//3//f/9//3//f/9//3//f/9//3//f/9//3//f/9//3//f/9//3//f/9//3//f/9//3//f/9//3//f/9//3//f/9//3//f/9//3//f/9//3//f/9//3//f/9//3//f/9//3//f/9//3//f/9//3//f/9//3//f/9//3//fwAA/3//f/9//3//f/9//3//f/9//3//f/9//3//f/9/e29KKYwxnHP/f7133nv/f/9//39SSvdaGGP/f/9//3/ee1pr3nv/f/9/3nvee/9/1lpKKZRS/3//f/9//3//f/9//3//f/9//3//f/9//3//f/9//3//f/9//3+cc+85zjnee/9//3//f/9//3//f/9/lFIpJZxz/3//f/9//3//f/9/lFLGGL13/3//f/9//3//f/9//3+UUu85MkZSStZa3nv/f/9//3//f7131lqcc/9//3//f/9//3//f/9//3//f/9//3//f/9//3//f7533nffe/9//3//f/9//3//f/9//3//f/9//3//f/9//3//f/9//3//f/9//3//f/9//3//f/9//3//f/9//3//f/9//3//f/9//3//f/9//3//f/9//3//f/9//3//f/9//3//f/9//3//f/9//3//f/9//3//f/9//3//f/9//3//f/9//3//f/9//3//f/9//3//f/9//3//f/9//3//f/9//3//f/9//3//f/9//3//f/9//3//f/9//3//f/9//3//f/9//3//f/9//3//f/9//3//f/9//3//f/9//3//f/9//3//f/9//3//f/9//3//f/9//3//f/9//3//f/9//3//f/9//3//f957/3//f/9/3nucc/9//3//f/9//3//f/9//3//f/9//3//f/9//3//f/9//3//f/9//3//f/9//3//f/9/AAD/f/9//3//f/9//3//f/9//3//f/9//3//f/9//3+cc2stSiXWWvdezjlaa/9//3//f/9//3//f/9//3//f/9//3//f/9//3//f/9//3/3XikllFL/f/9//3//f/9//3//f/9//3//f/9//3//f/9//3//f/9//3//f713UkZSSt57/3//f/9//3//f/9//3+1Vq01nHP/f/9//3//f/9//3+cc0opGGP/f/9//3//f/9//3//f/9/vXfed957/3//f/9//3//f/9//3//f/9//3//f/9//3//f/9//3//f/9//3//f/9//3//f/9//3//f/9//3//f/9//3//f/9//3//f/9//3//f/9//3//f/9//3//f/9//3//f/9//3//f/9//3//f/9//3//f/9//3//f/9//3//f/9//3//f/9//3//f/9//3//f/9//3//f/9//3//f/9//3//f/9//3//f/9//3//f/9//3//f/9//3//f/9//3//f/9//3//f/9//3//f/9//3//f/9//3//f/9//3//f/9//3//f/9//3//f/9//3//f/9//3//f/9//3//f/9//3//f/9//3//f/9//3//f/9//3//f957/3//f/9//3//f/9//3//f/9/3nt7b1prvXe9d957/397bzln3nveexhjU04YY957/39SSowxvXf/f/9//3//f/9//3//f/9//3//f/9//3//f/9//3//f/9//3//f/9//3//f/9//38AAP9//3//f/9//3//f/9//3//f/9//3//f/9//3//f/9/lFJrKYwxaykpITln/3//f/9//3//f/9//3//f/9//3//f/9//3//f/9//3//fxhjay2UUv9//3//f/9//3//f/9//3//f/9//3//f/9//3//f/9//3//f/9//3+9d713/3//f/9//3//f/9//3//f5xzOWf/f/9//3//f/9//3//f/9/vXf/f/9//3//f/9//3//f/9//3//f/9//3//f/9//3//f/9//3//f/9//3//f/9//3//f/9//3//f/9//3//f/9//3//f/9//3//f/9//3//f/9//3//f/9//3//f/9//3//f/9//3//f/9//3//f/9//3//f/9//3//f/9//3//f/9//3//f/9//3//f/9//3//f/9//3//f/9//3//f/9//3//f/9//3//f/9//3//f/9//3//f/9//3//f/9//3//f/9//3//f/9//3//f/9//3//f/9//3//f/9//3//f/9//3//f/9//3//f/9//3//f/9//3//f/9//3//f/9//3//f/9//3//f/9//3/ee957/3//f/9/vXecc957nHM5Z957/3//fxhj1lree/9/lFL3Xv9//3//f/9//385Z40xSykxRlJKGGPee845jDFaazlnKSUIIUole2//f2stQghaa/9//3//f/9//3//f/9//3//f/9//3//f/9//3//f/9//3//f/9//3//f/9//3//fwAA/3//f/9//3//f/9//3//f/9//3//f/9//3//f/9//3/fe/hec0p0TpRSvXf/f/9//3//f/9//3//f/9//3//f/9//3//f/9//3//f/9/nHNzThhj/3//f/9//3//f/9//3//f/9//3//f/9//3//f/9//3//f/9//3//f/9//3//f/9//3//f/9//3//f/9//3//f/9//3//f/9//3//f/9//3//f/9//3//f/9//3//f/9//3//f/9//3//f/9//3//f/9//3//f/9//3//f/9//3//f/9//3//f/9//3//f/9//3//f/9//3//f/9//3//f/9//3//f/9//3//f/9//3//f/9//3//f/9//3//f/9//3//f/9//3//f/9//3//f/9//3//f/9//3//f/9//3//f/9//3//f/9//3//f/9//3//f/9//3//f/9//3//f/9//3//f/9//3//f/9//3//f/9//3//f/9//3//f/9//3//f/9//3//f/9//3//f/9//3//f/9/nHO9d/9//3//f/9/vXc5Y7ZWOWf/f/9//3//f957GGO1Vnpr/3+cc5ROGGP/f/9//3+UUq01WmsxRiklOWf/f713SimEEJxznHOEECkh3nv/f/9//3+9dxBCphQqJSkh5xiUUntvSikpJVprEEIpIY0xxhQRRt57SiljDFpr/3//f/9//3//f/9//3//f/9//3//f/9//3//f/9//3//f/9//3//f/9//3//f/9/AAD/f/9//3//f/9//3//f/9//3//f/9//3//f/9//3//f/9//3//f/9//3//f/9//3//f/9//3//f/9//3//f/9//3//f/9//3//f/9//3//f/9//3//f/9//3//f/9//3//f/9//3//f/9//3//f/9//3//f/9//3//f/9//3//f/9//3//f/9//3//f/9//3//f/9//3//f/9//3//f/9//3//f/9//3//f/9//3//f/9//3//f/9//3//f/9//3//f/9//3//f/9//3//f/9//3//f/9//3//f/9//3//f/9//3//f/9//3//f/9//3//f/9//3//f/9//3//f/9//3//f/9//3//f/9//3//f/9//3//f/9//3//f/9//3//f/9//3//f/9//3//f/9//3//f/9//3//f/9//3//f/9//3//f/9//3//f/9/3nv/f/9//3//f957nHPee/9//3//f3tvGGP/f/9//39aa3tvOWc5Z3tv/397b/he3nv/f1pr1lqcc/9/e28QQrVW/3//f/9/3ntzTkspCB1rLRhj/3//f/9/nHNKKecc7z3/fzlnSSXOOd57/3/ee6015xwYY8455xw5Z/9/tVbGGIQQWmucc2MMSinee/9//3//f5xzrjnoHFJKrTHGGHNOnHNKKUopWmv3XnNOGGMIIQghvXeMMWMMOWf/f/9//3//f/9//3//f/9//3//f/9//3//f/9//3//f/9//3//f/9//3//f/9//38AAP9//3//f/9//3//f/9//3//f/9//3//f/9//3//f/9//3//f/9//3//f/9//3//f/9//3//f/9//3//f/9//3//f/9//3//f/9//3//f/9//3//f/9//3//f/9//3//f/9//3//f/9//3//f/9//3//f/9//3//f/9//3//f/9//3//f/9//3//f/9//3//f/9//3//f/9//3//f/9//3//f/9//3//f/9//3//f/9//3//f/9//3//f/9//3//f/9//3//f/9//3//f/9//3//f/9//3//f/9//3//f/9//3//f/9//3//f/9//3//f/9//3//f/9//3//f/9//3//f/9//3//f/9//3//f/9//3//f/9//3//f/9//3//f957e297b/9//3//f/9//3//f/9//3+cc1pr/3//f/9//3//fzlnGGPee/9/OWdzTjpr/3/eexljUkoQPlJKvHP/f713rTUIITln/3/ee6017zmNMUopMUbee5RSKSV7b713EELnHPde/38YY8YY7z29d/9//3/3XugcCSEqJQkhKSXee/9//397byklxhitNd57e29KKUope2//f3tvSinnHDlnzjnnHDln/3+tNeccQgg5Z5xzhBDnHN57/3//f/9/nHOtNUope2+UUsYYUkqccxBC7zmcc/9//3/eeyklCCHee5RSzjm9d/9//3//f/9//3//f/9//3//f/9//3//f/9//3//f/9//3//f/9//3//f/9//3//fwAA/3//f/9//3//f/9//3//f/9//3//f/9//3//f/9//3//f/9//3//f/9//3//f/9//3//f/9//3//f/9//3//f/9//3//f/9//3//f/9//3//f/9//3//f/9//3//f/9//3//f/9//3//f/9//3//f/9//3//f/9//3//f/9//3//f/9//3//f/9//3//f/9//3//f/9//3//f/9//3//f/9//3//f/9//3//f/9//3//f/9//3//f/9//3//f/9//3//f/9//3//f/9//3//f/9//3//f/9//3//f/9//3//f/9//3+cc1prvXf/f/9//3+dc/9//3/ee1pr/3//f1pnWmtaa/devXf/f5xz917/f/9/vXfWWlpr/3//f5xzlVLONRBC917ee/9//3//f/9//3//f1JKjDH/f/9//3//f5xzzjlKKVpr3nsxRqUUtVb/f3trrTUIIegcCB21Uv9/WmvGGKUU8D3/f9575xwJISolKSGMMf9/lFIIIVprnHNrLSklOWf/fxhjCCGtNb13/3//f845xhjPObVSjC2lFPde/3//f3tv5xznHEspvXecc845CB0YY957GGMIISklWmsxRuccOWf/f+895xyDDPde/3+lFAgh3nv/f/9//3+9d+89CCFaa9ZaKSVSSv9/e2+cc/9//3//f/dexhwpJb13/3+9d/9//3//f/9//3//f/9//3//f/9//3//f/9//3//f/9//3//f/9//3//f/9//3//f/9/AAD/f/9//3//f/9//3//f/9//3//f/9//3//f/9//3//f/9//3//f/9//3//f/9//3//f/9//3//f/9//3//f/9//3//f/9//3//f/9//3//f/9//3//f/9//3//f/9//3//f/9//3//f/9//3//f/9//3//f/9//3//f/9//3//f/9//3//f/9//3//f/9//3//f/9//3//f/9//3//f/9//3//f/9//3//f/9/3nv/f/9//3//f713nHP/f/9//39aa957/3//fzlnlFLWVlpr/3//f/9/WWe1Vv9//3//f/9//39aa+89ay2UUr13/38YYzFGWmv/f9Zaay1aa953ay2tNa0xSikYY/9/tVZKKb13/385Z4wxEEL/f957lFIIHQgdKSGMLRhj/3//f/9//3//f/9/zjmEEP9//3//f/9/nHOMMcYY917ee+89xhjWWv9/c0oIIWsp7zlrKWstOWd7b601ay2lFP9/3nspIQkhtVJ0TpVS/3+UUucce2/3XuccjDG9d/9/OWfnHK01nHP/f5xzCCHnHFpr/3+UUqUUzjn/f/9/OWelFOccKiUYY957MUbGGM41c0oQPuccSilaa1JK5xwYY/9/rTXnHGMM917eewgh5xy9d/9//3//f717MUbGGO89EELnHHNO/3//f/9//3//f/deazHGGBBC3nv/f/9//3//f/9//3//f/9//3//f/9//3//f/9//3//f/9//3//f/9//3//f/9//3//f/9//38AAP9//3//f/9//3//f/9//3//f/9//3//f/9//3//f/9//3//f/9//3//f/9//3//f/9//3//f/9//3//f/9//3//f/9//3//f/9//3//f/9//3//f/9//3//f/9//3//f/9//3//f/9//3//f/9/3nu9c713/3//f/9/vXd7b957/3+9d1trvXf/fzpn9169d/9//3//f/9//3/WWnNO1la1Ujpn/3//f957tVYxRjpr/3//f/9/lFJzTr13/3/3Xq01Wmv/fzlnjDEpJWstSym9d/9//39SSiklvXf/f/9//3+9d1JKxhjnGCkltlbee7VWKSUYY/9/7z2lFFpre2+lFAgdKiGmFBhj/n+UUsYYvXf/f1prSinvPd57vXfOOecczjkxQgghMUa9d/9//3//f/9//3/vPYQQ/3//f/9//3+9d+89xhj3Xr137z0pJVprvXfOOSkl1lpaa/de5xyUUr13e28xRkIInHP/fykljDH/f/9/33v/f3NOCCE5Z1JKpRRzTv9//38YY+ccjDGcc/9/916EEM453nv/f713CCHGGN57/38YY4UQCB0IIXRO/3/4Xggh6BgpIUolphTOOZxzc07GGBhjnHNrLeccYwxaZ/9/5xzGGJxz/3//f/9//38YYyol5xgJIecYMkb/f/9//3//f5xzrTXnHEope2//f/9//3//f/9//3//f/9//3//f/9//3//f/9//3//f/9//3//f/9//3//f/9//3//f/9//3//fwAA/3//f/9//3//f/9//3//f/9//3//f/9//3//f/9//3//f/9//3//f/9//3//f/9//3//f/9//3//f/9/e2/ee/9//3/fe5xznHP/f/9//38YYxhjvXf/f/9/e29zTpxz/3/eexBCtVb/f/9/e28QQhBCEEI5Y/9//38YY845GGP/f9ZarTUYY/9/UkpKKVpr/3//f/9//3//f2st5xhLJSoh7z3/f/9/e29KKcYYlFL/f/9/3nvvOUope2v/fxBCYwwYY/9/7z0IIWspSiWlEJRS/3/eezFGpRRaa/9//3//f1prjDEIHUol5xitNZxzlFIIIfdevXdKKcYYWms5Z4QQSiWtLc41Wmv/f5RSxhicc/9/WmtrLc45/385Z0opjDFaZ3tvzjkpJVpr/3//f/9//3//fxBChBD/f/9//3//f9577z2lFNZanHOtNa01vXc5Zyklzjmcc/9/vXdKKc45vXf/f5RSQgg5Z957aylrLf9//3//f913UkrnHBhj7z3nHNZa/3//fxhj5xzOOZxz/39SSmMMlFL/f/9//3/vPWMMOWfee3NOpRAJIecYrTXee1prbC3nHPA9jTGlFDFG3ntzTsYY9145Z+cc6BxCCPde3nvHHKUUe2//f/9//3//f91791oQQs85xxjOOZxz/3//f/9/1loIIcYY1lree/9//3//f/9//3//f/9//3//f/9//3//f/9//3//f/9//3//f/9//3//f/9//3//f/9//3//f/9/AAD/f/9//3//f/9//3//f/9//3//f/9//3//f/9//3//f/9//38YYzFGlFJ8b/9/vHcxRlJGUUYxQr133nuUUlJK/3//f5xz7z3vPZxz/3//fzFGay05Z/9//3+UUucc1lr/fzlnhBDOOf9/33sQQucYbC0IHa01Wmv/f7VW5xyUUr13EEKlFFJK3nvOOeccGGP/f/9//3//f957xhgIHSohKSFKKf9//39aawgh5xzvPf9//3//f845KSU5Z/9/rTXGGDln3nvnHGspMUJSRkol5xz/f957jDGlFDln/3//f/9/WmvvPe8991rPOWstGGNzTucY914XY8YYzjm+d7VWYwwxQlpre2//f/9/tVbGGJxz/397b2stzjnee7VWCCG1Vv9//3+1VucclFL/f/9//3//f/9/EEKlFP9//3//f/9/vXcxRsYY9145Z0op7z3/f9Za5xwxRt5//3//f601KSV7b/9/1lpjCBhj/3+MMUop/3//f/9/3ntSSucclE6MMWstnHP/f/9/917GGO893nv/f1JKYwy1Vv9//3//fxhjYwwYY957c0rnGDJCSiWNMb13vXfOOa01Wmu1Vuccc07ee7VW5xwYY5RS5xgIIWMMlE7/fyklpRRaa/9//3//f/9//3/ff957914pJYwtnHP/f/9//3+1VsYYUkree/9//3//f/9//3//f/9//3//f/9//3//f/9//3//f/9//3//f/9//3//f/9//3//f/9//3//f/9//38AAP9//3//f/9//3//f/9//3//f/9//3//f/9//3//f/9//385Z2stCCEpIe89vXcYY6YUCSEJIecY917ee+89Sinee/9/GGMIIQghOWf/f957zjmlELVW/3//f1JKYwxzTt57lFJCCBBC/397b8YYSinvOSol5xy1Vv9/tVbGGFJKe2/OOWMMMUa9d+89pRT3Xt57/3//f/9/vXeFECkhUkZzSnNK/3//fzlnCCHGGIwtWmv/f/9/7z0IITlnvXdKKUope2/WWqUUzzl7b3trc0ohBBlj3nvOOYQQGGP/f/9//3/eexhjWmvee5RSKSX3XpRS5xzWWnNOYwyUUt571lohBHNO/3//f/9//39zTqUUGGP/f3tvay1rLXtvEEIpJRhj/3//f1prCCExRr13/3//f/9//38RRoQQWmsYY713/3/ee5RS5xzWWrVWpRQxRv9/1loIIZRS3nv/f/9/UkrGGDln/38YYyEE917/f2st5xy9d957/3/ee7VWhBCMLeccEEL/f/9//39aawghay17b/9/lFJjDJRS/3//f/9/OWdCCDln33tSRgghGF+tMSklnHPeezFGay17b9ZaKSWUUv9/1loIIfde7z3GFBA+hBBSSv9/SimEEFpr/3//f/9//397b9ZanXNaa0olSilaa/9//3//f5RSxhiUUjpnrjV7b/9//3//f/9//3//f/9//3//f/9//3//f/9//3//f/9//3//f/9//3//f/9//3//f/9//3//fwAA/3//f/9//3//f/9//3//f/9//3//f/9//3//f/9//3//fxBCCCEqIUolpRBaa/dexhQJISolxhRzTt577z0pJd57/3/WWsYYKSU5Z/9/3nvvPYQQtVb/f/9/MUaEEHNO/38xRkIIlFL/fxhjpRTvPTlj8D3HGM45/3/WWgghUkqcc601hBDvPZxzEEKEEHNO3nv/f/9//3/ee6UUay17b957vXf/f/9/OWfnGOcYKiX3Xv9//38QQiklGGN7bwgh7z29d3NOpRSUUv9//39aa0IIay3/f7VWpRQZZ/9//3//f/9//3//f/9/lFJKKfde917nHJVSrjWlFPde/385Z0IIMUb/f/9//3/ee5RSpRQYY/9/nHOtNc45e2/OOSklWmv/f/9/3nuMMRBC3nv/f/9//3//fzFGpRDONa0xEEL/f/9/917GGBBCjDFKKTln/38YY2sttVb/f/9//3+UUgghOWf/f1prQggYY/9/jDHGGK41EUJzTv9/1lqlEAgdKSW1Vv9//3//f5xzSikIIVpr/3/3XoQQlFL/f/9//38YY0IIWmveexA+CCF7b1JK5xy1Vv9/c04pJdZatVYpJdZa/38YY+cc915KKUolOWfnGK01/39rLYQQOWf/f/9//3//fzlnSynwPTFGCB2MMXtv/3//f/9/WmsIIWstrjWlFDln/3//f/9//3//f/9//3//f/9//3//f/9//3//f/9//3//f/9//3//f/9//3//f/9//3//f/9/AAD/f/9//3//f/9//3//f/9//3//f/9//3//f/9//3//fzlnSinnGIwtrjHnGPde916mFM81MUIyRjln3nvvPeccvXe9d+89pRQpJTln/3//f+89pRS1Vv9//38xRmMMMUbee+89Qgg5Z/9/MUalFBhj3ns5Z+ccSim9d/de5xwxRjlnjDGlFGstOWcxRmMMEEK9d/9//3//f5xzYwwIIf9//3//f/9//3/WWqUU5xgIHVJK/3//fzFGxhj3XvdexhiUUv9/rTXGGDln/3//f/9/hBDGGP9/916lFPA9tVadc/9//3//f/9/vXfvPQghGGP3XiklSykIHSkle2//f1prQghSSv9//3//f/9/lFKEEJRSWmf3Xmstzjmcc+89KSUYY/9//3//f601rTWcc/9//3//f/9/MUaEEEslaykIIdZa/38YY+cYKSEqJa41e2//fxhjSimUUv9//3//f3NOxhg5Z/9/WmtCCNZa/3+tNccYKSHoHO85/3/WWoQQ5xiMMZxz/3//f/9/nHMpJQghWmv/fzlnpRRSSv9//3//f5xzhBCUVr13KSUpJb53GGPnHBFG/3+1VucclFJSSq01OWf/fxhjCCEQQuccEEK9d+cczjn/fxBCQgj3Xv9//3//f/9/WmtrLecYKSXGFDFC3Xf/f/9//3/ee845xhjnGColvXf/f/9//3//f/9//3//f/9//3//f/9//3//f/9//3//f/9//3//f/9//3//f/9//3//f/9//38AAP9//3//f/9//3//f/9//3//f/9//3//f/9//3//f/9/914IHUsp1lZ7a1JGWme2VoUQtVbed713/3/eexBCxhi9d3tvjDGEEEopOWf/f957EEKlFLVW/3//f1JKhBAQQt57rTWEEJxz/39KKeccnHP/f1pr5xwIIZxz914pJXNOOWdrLecc5xzWWhBC/3+0Vv9//3//f/9/vXdjDCkl/3//f/9//3+9d/BBxhhsLccYEEL/f/9/UkoIIZRSEEKlFPde/3+MMYQQe2//f/9//38QQqUU/3/WWugYKSFsKRFCnXP/f/9/3nuUUuccKSUYYzlnKSUIHaYUEEK9d/9/vXelEGspUkYQPntv/3/WWoQQjC3PNYwtxhjOOZxz70HnHBhj/3//f957rTWMMZxz/3//f/9//39SSoQM1lo5ZykljDXeexhjxxiNMc45SilzTv9/GGNKKXNO/3//f/9/lFLnHDln/385Z0IIlFL/f+895xgpIa41c07/fxhf6BwIHWsp11r/f/9//385ZwghCCF7b/9/OWeEEHNO3nv/f/9/3nuEENZavXdrLWst/39aa0opzjn/fzlnjDExRq01rTmcc/9/OWcIHWspxRSUUt57KSUQQv9/MUZjDLVW/3//f/9//3//f7VWSikIHc45OWf/f/9//3//f/9/WmsySjJGWmv/f/9//3//f/9//3//f/9//3//f/9//3//f/9//3//f/9//3//f/9//3//f/9//3//f/9//3//fwAA/3//f/9//3//f/9//3//f/9//3//f/9//3//f/9//38QQqUUrTWcc/9/vXfee/deQghTSv9//3//f957UkrnHHtvOWspJcYUKiUYY/9//3/OOYQQtFL/f/9/UkpjDBBCnHMpKcYY3nv/f2stpRS9d/9/e28pJQghWmsYYyklUkq1Vikl5xzGGHNOMUaEEJRS3nv/f/9//3+9d6UUKSW9d713vXf/f713jDEIIbZWay1rLb53/3+UUuccSyUqIWspOWf/f+89pRR7b/9//3//fwghhBDeexhjCR0qIY0tbClSRv9/33vWWiklxhgQQr13OWcpJaUQ5xj3Xv9//3//eyolCR1LJQkdGGP/f/depRQJHUslCR3nGM45vXcxRkopGGP/f/9//3/vPc45nHP/f/9//3//f5ROQghaa957MUbGGHtv917nHHNOnHMQQowxWmtaa0oplFL/f/9//3/3XqUU917/f5xzQgi1Vv9/MUaEELVWnHPee/9/OWMqIYwtKiGuNVtr/3//f3tvSinGGPde/3+9d+ccay3ee/9//3+UUoQQc06cc4QQzjn/f5xzrTVKKZxznHOuNSolCB3wPZxz/385Zykl5xzGFPde/38IITFG/3/vPUII1lr/f/9//3//f/9//397b1prnHP/f/9//3//f/9//3//f7573nv/f/9//3//f/9//3//f/9//3//f/9//3//f/9//3//f/9//3//f/9//3//f/9//3//f/9//3//f/9/AAD/f/9//3//f/9//3//f/9//3//f/9//3//f/9//3//fxBChBAwRr13/3//f/9/915CCFJK/3//f/9/3nuUUuccnHP3XggdxxgJIbVW/3//fxBChBC1Vv9//3+UUqUU7zkxRqYUUkr/f/9/7z2lFJxz/3+cc0op5xxaa9Za5xwQQrVWSilzSmspEEIxRqUUUkree/9//3//f/9/5xzGGEspKiWtNf9/nHNsLSklWmutNYwxvXv/f3NO6BwJHSkdCR05Z/9/c06lFJxz/3//f/9/xhiEEP9/917nHJRS11opIa01/39ab4wxxhhKKRhj/397b0opxxhKJXtv/3//f/9/bC3oHGwpSyVba/9/OWulFI0tzzVSRo0xzjl7b5RSSikYY/9//3//fxBCjDGcc/9//3//f/9/c05CCDln/3/3XsYY1loYY+cctVb/f/deay3WWntvay0xRv9//3//f7VWhBC1Vv9/vXdjDM45/3+UUoQQnHP/f/9//3/4XggdjTGMLSolGGP/f/9/vXetNeccOWf/f/9/KSXnHJxz/3//f1JKxhiccxhjhBBSSv9/vXcQQgghe2/ee1JK6CAIIVJK3nv/f1praynoHAghe2//f0op7z3/fzFGQghzTv9//3//f/9//3//f/9//3//f/9//3//f/9//3//f/9//3//f/9//3//f/9//3//f/9//3//f/9//3//f/9//3//f/9//3//f/9//3//f/9//3//f/9//3//f/9//38AAP9//3//f/9//3//f/9//3//f/9//3//f/9//3//f/9/7z1jDDFG3nv/f/9//3/WWqUUEEJba/he3nveezJK5xycc5ROpRDoHOgclE7/f/9/7z2EEFJK3nv/f5ROxhgJHQgdCB1aa/9//39SSmMMnHP/f5xzay0pJZxzOWdKKRBCEEJrLRhjzjmMMc45hBBzTt57/3//f/9//39rLcYUCSHnHEsp/3+cc0opay29d5RSCCEYY/9/11prLe857zXnGDFC3ntzTqUUe2//f/9//3/OOcYY/38YZ6UUOWe9d3NOCCE5Z/deSikIIbVW3nv/f713ay3nGKUQMUbee/9//3+lFGstOme9c/9//38YY8YYUkree3tv7z2MMZxzUkrGGJRS/3//f/9/zj0IIVpr/3//f/9//3/WWkIIWmv/f1pr5xyUUjlnSikxRv9/tVYpJZRS/3/OOYwxe2//f/9/c06mGBhj/3//f0IIUkr/fzFGYwy9d/9//3//fxhj5xwxRpRSpRQxRv9//3//f+89ay1aa/9//3+VUmMMMUbee9575xznHL13c05CCDFG/3/eezFG5xz3Xv9/lFIIIaQUrTV7b/9/e29KKaUUSimcc/9/KSVKKf9/MUYhBHNO/3//f/9//3//f/9//3//f/9//3//f/9//3//f/9//3//f/9//3//f/9//3//f/9//3//f/9//3//f/9//3//f/9//3//f/9//3//f/9//3//f/9//3//f/9//3//fwAA/3//f/9//3//f/9//3//f/9//3//f/9//3//f/9//3/OOWMMc07ee/9//3//f9ZahBAJIUspphQYY957MUbnHHtvzjnGGAgdCB1zTv9//39SSoQQ7z29d/9/lFLnHEolSyXnGIwx3nv/fxBChBB7b/9/nHOtNeccWms5ZyklrTUQQowxe29SSkolSimlFHNO/3//f/9//3//fygl5xhsJWspjDH/f1prCCHPOf9/1lprLdZa/3/WWmsttVLed601rTV7b3NOxhicc/9//3//fzFGpRT/f/dihBDWWv9/tVYpJTlntVbnHDFG3nv/f/9/nHNKKTFGjDEIIVpr/3//f+ccKSX/f/9//3//f1pr5xy1Vv9/vXfvPWste2/3XikllFL/f/9/vXdKKWstnHP/f/9//3//fxhjQgjWWv9/1lqlFLVWe2+MMTFG/3/3XikltVb/fxBCCSE5Z/9//3+tNSole2//f/9/hBAxRv9/c05jDFpr3nu9c/9/GGMIITFGOWcpJYwxWmuUUjFGrTEJHa0xCCE5Z957xhgIHXNKzjnGFK01/38xRoQQtVb/f/9/tVbGGFNK/38YY2stxhgxRt57/3+cc0ophBAxRt57/39KKSkl/3+UUkIIc07/f/9//3//f/9//3//f/9//3//f/9//3//f/9//3//f/9//3//f/9//3//f/9//3//f/9//3//f/9//3//f/9//3//f/9//3//f/9//3//f/9//3//f/9//3//f/9/AAD/f/9//3//f/9//3//f/9//3//f/9//3//f/9//3//f845hBAQQr13/3//f/9/GGOlFAghCB2mFFJK3nsxRuccGGNKJWstMkbGGDFG/3//fzFGpRRSSt9//385awghzjV0Ss41YwwYY/9/c05jDJxz/3+9d8455xw5Z1pray3nGOcYrTV7b9daSiUIHcYU7zmcc/9//3//f9575xzGFFJCtVK9c/9/OWelFM45/385Z2sttVb/f/deay3WWv9/lFJKKVprlFKEELVW/3//f/9/5xyEEP9/OWdjDLVW/3/3XgghOWdSSsYYlFL/f/9//39aayklEEKUUqUUlFLee/9/CCGMMf9//3//f/9/WmvnHHNO/3+ccxBCjDF7b1prjDGtNZxz/3/3XsYYc07ee/9//3//f/9/GGMhBPdavXfPOcYY9157b845lE5aazFGCCHWWv9/GGMqJe89e2/3XgghSimcc/9//39jDDFG/38YY0IISilrKQghWmtaawghzjn/f3NO5hhSSs41CR0KISshKSGlEPde/3/ONegcCSFKJWMI917eezFGhBAYY/9//38YY+ccrTX/f5xzrTWlFNZa/3//f957rTWlFPde/3//f845EEL/fzlnCCHWWv9//3//f/9//3//f/9//3//f/9//3//f/9//3//f/9//3//f/9//3//f/9//3//f/9//3//f/9//3//f/9//3//f/9//3//f/9//3//f/9//3//f/9//3//f/9//38AAP9//3//f/9//3//f/9//3//f/9//3//f/9//3//f/9/7z2EEJRS3nv/f/9//385Z6UUSiVsLQgdc07ee5ROpRCtMecc7z33XiklEEL/f/9/UkqlEHNO3nv/fzlnCCHnHFprlVLGGJRS/3+UUmMMGGP/f753MUbnHFprnG8QPugYSiFzSv97WmtKKccYphTOOb13/3//f/9//3+MMYQQnHP/f/9//38YY2MMjDH/f5xzzjkQQv9/915KKbVW/39SSuYYOGObc8UYMUbee/9//3+lFMYY/385Z6UUGGP/f3NOCCE5Z7VW5xy1Vv9/vXe9d3tvCCExRntvKSVrLb13/3/nHEop/3+9d713/39aa8YYMUb/f/9/UkqMMXtv/390UiklU0oYY4wxxhT3Xv9//3//f/9//397b2MMjTHwPecYKSV7b3tvjDEQPs85KSGMMXtv/3/ee8455xxLKUsl6BxzTt57/3//f+ccjDH/fxhjhAwpIUolKSEYY1prSinOOf9/9lopJSolSikpIUolCSFKJaUQ917/f713jDExQikl7z3/f/9/1lprLVpr/3//f713UkpzTv9//39aaxhjvXf/f/9//3+9d5xz/3//f/9//3//f/9/nHNzTntv/3//f/9//3//f/9//3//f/9//3//f/9//3//f/9//3//f/9//3//f/9//3//f/9//3//f/9//3//f/9//3//f/9//3//f/9//3//f/9//3//f/9//3//f/9//3//fwAA/3//f/9//3//f/9//3//f/9//3//f/9//3//f/9//3/vPYQQUkree/9//3//fzlnYwytMRhjGF+9d/9/lFKkEOccCCFSShhjKSVSSv9//39SSqUUEEK+d/9/e2/GGCkle2+9d6UUMUb/f9ZaQgj3Xv9/3nsxRsYY916cc845xxjGGFJK3nvee2stxhiFELVW3nv/f/9//3//f2sthBCcc/9//3//f/deYwxSSv9/nHOMMUopWmvWWucclFLeexA+hBA5Z/9/ay2lFJxz3nvXWkIMay3/fzlnYwxzTvdaCCEIIXtv1loIIe89OWfvPdZaWmsIIc45vXdSSoQQ1lr/f+cc5xitMegcbC3ee1prxhgQQv9/3ntSSiklWmv/f/deSiUIHSolCB0IIVpr/3//f/9//3//f3tzYwxKJWspCSFSSv9/em+tNWspbC1rKbVW/3//f/9/OWdrMY0xrjHPOXtv/3//f/9/CCFrLf9/m29KKa01ED4QPpxzvXdSSpRS/3/ee7VW1loYYzljGGP3XjlnvHPee/9//3//f51zvXP/f/9//3//f/9//3//f/9//3//f/9//3//f7VWEEJ7b/9//3//f/9//3//f/9//3//f/9//3/3XkIIEELee/9//3//f/9//3//f/9//3//f/9//3//f/9//3//f/9//3//f/9//3//f/9//3//f/9//3//f/9//3//f/9//3//f/9//3//f/9//3//f/9//3//f/9//3//f/9/AAD/f/9//3//f/9//3//f/9//3//f/9//3//f/9//3//fzFGhBDvPZxz/3//f/9/e2+EECkl/3//f/9/3ntSSoQQ5xwIIRhj914pJVJK/3//f3NOpRRzSr53/397b+ccCCGcc5xzxhgQQv9/tVZjDDln/3/eezFGxhg5Z1pray2lFOccc07/f/9/UkoIIYUQUkree/9//3//f/9/SimlFLZWe2taa/9/GGPnHLVW/3+9dxBCpRS1VvdeKSWMLZRSSilKJVpr/39zTggh7zkRPmwtay21Vv9/OWfGGEoljC3oHK01/3+9dxA+CCEJJegclFKccyolzjmcc3tvxhitNd57KSUIHSohCB1rLd97nHPnHM45/3/ff1JKay1aa/9/3ntzTkspSykIIXRO3nv/f/9//3//f/9/WmvnHBA+c0qVUt97/3+9d7ZWtVaUTntv3nv/f/9//3//f3tvlE5zSpxv/3//f/9//3+9d713/3//f/9//3//f/9//3//f/9//3//f/9//3//f/9//3//f/9//3//f/9//3//f/9//3//f/9//3//f/9//3//f/9//3//f/9//3//f/9/tVbnHBBC3nv/f/9//3//f/9//3//f/9//3//f713KSXGGPde/3//f/9//3//f/9//3//f/9//3//f/9//3//f/9//3//f/9//3//f/9//3//f/9//3//f/9//3//f/9//3//f/9//3//f/9//3//f/9//3//f/9//3//f/9//38AAP9//3//f/9//3//f/9//3//f/9//3//f/9//3//f/9/1lrnHAghOWf/f3tv1lqcc4QQxhjee9573nv/f7VWhBDGGGste28YY+cc7z29d5xzUkroHDFCGF97b3tv5xyMMVprUkqlFO89/3/3XmMM917/f957UkqlFLVWnHPOOYUQxhiUUv9//38xRuccpRTvPZxz/3//f/9//3/vPaYUaykJIccYGGO1VmMMc07/f957EEKEEFJKOWdKKUolbCkpIa01nHP/f3tv6BwpISohbCmNMXtv/n+1VqUQSyVLJYwttVb/f957tVZLKUsprTUZY913rTVrLXtvvXetNSkl3ntSSikhMT4yQu89/3+9dxBClFL/f/9/WmuUUntv/3//f957WmvWWrVWWmv/f/9//3//f/9//3//f713/3//f/9//3//f/9//3//f/9//3//f/9//3//f/9//3//f/9//3//f/9//3//f/9//3//f/9//3//f/9//3//f/9//3//f/9//3//f/9//3//f/9//3//f/9//3//f/9//3//f/9//3//f/9//3//f/9//3//f/9//3//f/9//39aa2stCCHWWv9//3//f/9//3//f/9//3//f/9//3/WWqUUKSW9d/9//3//f/9//3//f/9//3//f/9//3//f/9//3//f/9//3//f/9//3//f/9//3//f/9//3//f/9//3//f/9//3//f/9//3//f/9//3//f/9//3//f/9//3//fwAA/3//f/9//3//f/9//3//f/9//3//f/9//3//f/9//3/ee40xxhjvOVprzzmtNXtvpRQIIfdeUkpzTt57OGOEEOcgrTXeexhjCCHvPbVWKiUqIQkdSyUJHTFCWmdKKeccaylKJeccc07/f9ZaQgiUTv9/3nuUUqUUc06cc+89hBApJbVW/3//f7VWKSXnHK01nHP/f/9//3//f5RShBCMKUslCB2UUlJKhBBzTv9//3/WWqUUUkoYY2stjC3ONa0xGWPee/9//39zTq01aylrKdZa/3//f7137z0QQnNKtVLee/9//3/ee9dac045Z957/385Zxhj3nv/f5xz1lr/f/9/nG8ZX1tr/3//f/9//3//f/9//3//f/9//3//f/9//3//f/9//3//f/9//3//f/9//3//f/9//3//f/9//3//f/9//3//f/9//3//f/9//3//f/9//3//f/9//3//f/9//3//f/9//3//f/9//3//f/9//3//f/9//3//f/9//3//f/9//3//f/9//3//f/9//3//f/9//3//f/9//3//f/9//3//f/9//3//f/9//3//f/9//3//f/9/1lrnHFJK3nv/f/9//3//f/9//3//f/9//3//f713SimtNXtv/3//f/9//3//f/9//3//f/9//3//f/9//3//f/9//3//f/9//3//f/9//3//f/9//3//f/9//3//f/9//3//f/9//3//f/9//3//f/9//3//f/9//3//f/9/AAD/f/9//3//f/9//3//f/9//3//f/9//3//f/9//3//f/9/EUIIHUslbCkIHa0xvXfGGAgdCR3pGMYYnG85Z8YYKCUQQt571lqFEM45lFJKKSkhSiFLJWsprTE5Z2stKSEqJUolSiVba/9/GGNCCHNO/3/ee3NOpRQxRt57UkrnHIwxGGP/f/9/e2/vOUopMUK9d/9//3//f/9/OWeMLXNGUkbvOdZa92IpJfde/3//f3tvEEK1Vt579173XvdaOWPed/9//3//f/9/nG9zTrVW3nv/f/9//3+cc9533nv/f/9//3//f/9/3nvee/9//3//f/9//3//f/9//3//f/9//3//f2st7z29d/9//3//f/9//3//f/9//3//f/9//3//f/9//3//f/9//3//f/9//3//f/9//3//f/9//3//f/9//3//f/9//3//f/9//3//f/9//3//f/9//3//f/9//3//f/9//3//f/9//3//f/9//3//f/9//3//f/9//3//f/9//3//f/9//3//f/9//3//f/9//3//f/9//3//f/9//3//f/9//3//f/9//3//f/9//3//f/9//3/ee/deOWf/f/9//3//f/9//3//f/9//3//f/9//3//f957/3//f/9//3//f/9//3//f/9//3//f/9//3//f/9//3//f/9//3//f/9//3//f/9//3//f/9//3//f/9//3//f/9//3//f/9//3//f/9//3//f/9//3//f/9//38AAP9//3//f/9//3//f/9//3//f/9//3//f/9//3//f/9//3+1ViklCSFKIUsl7zm9dykhCSFsLSkhCSF7a3tv5xxJKRBC/38YYwghrTX3Xs85rTGNLa4xjS0xQlprEELONfA5rjGVTv9//39aa8YYtVb/f/9/OWeMMbVW/397b3NO1lq9c/9//3//fzljGF97b/9//3//f/9//3//f713nHPee3tv/3/ee3tv/3//f/9//3/ee/9//3//f/9//3//f/9//3//f/9//3//f/9//3//f/9//3//f/9//3//f/9//3//f/9//3//f/9//3//f/9//3//f/9//3//f/9//3//f/9/c05jDLVW/3//f/9//3//f/9//3//f/9//3//f/9//3//f/9//3//f/9//3//f/9//3//f/9//3//f/9//3//f/9//3//f/9//3//f/9//3//f/9//3//f/9//3//f/9//3//f/9//3//f/9//3//f/9//3//f/9//3//f/9//3//f/9//3//f/9//3//f/9//3//f/9//3//f/9//3//f/9//3//f/9//3//f/9//3//f/9//3//f/9//3//f/9//3//f/9//3//f/9//3//f/9//3//f/9//3//f/9//3//f/9//3//f/9//3//f/9//3//f/9//3//f/9//3//f/9//3//f/9//3//f/9//3//f/9//3//f/9//3//f/9//3//f/9//3//f/9//3//f/9//3//fwAA/3//f/9//3//f/9//3//f/9//3//f/9//3//f/9//3//f753MUZsLUohjC22Vv9/zjmMMRA+7zmMMXxvvXcQQhBCGGP/f71zEEJSSnxvGGO2Vtda1lbWVjpn/3+cc1prGF/4Wr13/3//f957c0red/9//3/ee1prnHP/f/9//3/ee/9//3//f/9//3//f/9//3//f/9//3//f/9//3//f/9//3//f/9//3//f/9//3//f/9//3//f/9//3//f/9//3//f/9//3//f/9//3//f/9//3//f/9//3//f/9//3//f/9//3//f/9//3//f/9//3//f/9//3//f/9//3//f/9//3+ccyklKSXee/9//3//f/9//3//f/9//3//f/9//3//f/9//3//f/9//3//f/9//3//f/9//3//f/9//3//f/9//3//f/9//3//f/9//3//f/9//3//f/9//3//f/9//3//f/9//3//f/9//3//f/9//3//f/9//3//f/9//3//f/9//3//f/9//3//f/9//3//f/9//3//f/9//3//f/9//3//f/9//3//f/9//3//f/9//3//f/9//3//f/9//3//f/9//3//f/9//3//f/9//3//f/9//3//f/9//3//f/9//3//f/9//3//f/9//3//f/9//3//f/9//3//f/9//3//f/9//3//f/9//3//f/9//3//f/9//3//f/9//3//f/9//3//f/9//3//f/9//3//f/9/AAD/f/9//3//f/9//3//f/9//3//f/9//3//f/9//3//f/9//3+9d9ZWUkpzSr13/3+9d/deWmd7b1pr/3//f5xze2/ee/9//3/ee753/3//f/9//3//f/9//3//f/9//3//f/9//3//f/9//3//f/9//3//f/9//3//f/9//3//f/9//3//f/9//3//f/9//3//f/9//3//f/9//3//f/9//3//f/9//3//f/9//3//f/9//3//f/9//3//f/9//3//f/9//3//f/9//3//f/9//3//f/9//3//f/9//3//f/9//3//f/9//3//f/9//3//f/9//3//f/9//3//f/9//3//f/9/tVZrLZxz/3//f/9//3//f/9//3//f/9//3//f/9//3//f/9//3//f/9//3//f/9//3//f/9//3//f/9//3//f/9//3//f/9//3//f/9//3//f/9//3//f/9//3//f/9//3//f/9//3//f/9//3//f/9//3//f/9//3//f/9//3//f/9//3//f/9//3//f/9//3//f/9//3//f/9//3//f/9//3//f/9//3//f/9//3//f/9//3//f/9//3//f/9//3//f/9//3//f/9//3//f/9//3//f/9//3//f/9//3//f/9//3//f/9//3//f/9//3//f/9//3//f/9//3//f/9//3//f/9//3//f/9//3//f/9//3//f/9//3//f/9//3//f/9//3//f/9//3//f/9//38AAP9//3//f/9//3//f/9//3//f/9//3//f/9//3//f/9//3//f/9//3/fe/9//3//f/9//3//f/9//3//f/9//3//f/9//3//f/9//3//f/9//3//f/9//3//f/9//3//f/9//3//f/9//3//f/9//3//f/9//3//f/9//3//f/9//3//f/9//3//f/9//3//f/9//3//f/9//3//f/9//3//f/9//3//f/9//3//f/9//3//f/9//3//f/9//3//f/9//3//f/9//3//f/9//3//f/9//3//f/9//3//f/9//3//f/9//3//f/9//3//f/9//3//f/9//3//f/9//3//f/9//3//f1pr3nv/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EYAAAAUAAAACAAAAFROUFAHAQAARgAAABQAAAAIAAAAR0RJQwMAAAAiAAAADAAAAP////8iAAAADAAAAP////8lAAAADAAAAA0AAIAoAAAADAAAAAUAAAAiAAAADAAAAP7///8nAAAAGAAAAAUAAAAAAAAA////AgAAAAAlAAAADAAAAAUAAABMAAAAZAAAAAAAAABgAAAA/wAAAHwAAAAAAAAAYAAAAAABAAAdAAAAIQDwAAAAAAAAAAAAAACAPwAAAAAAAAAAAACAPwAAAAAAAAAAAAAAAAAAAAAAAAAAAAAAAAAAAAAAAAAAJQAAAAwAAAAAAACAKAAAAAwAAAAFAAAAJwAAABgAAAAFAAAAAAAAAP///wIAAAAAJQAAAAwAAAAFAAAATAAAAGQAAAAJAAAAYAAAAPYAAABsAAAACQAAAGAAAADuAAAADQAAACEA8AAAAAAAAAAAAAAAgD8AAAAAAAAAAAAAgD8AAAAAAAAAAAAAAAAAAAAAAAAAAAAAAAAAAAAAAAAAACUAAAAMAAAAAAAAgCgAAAAMAAAABQAAACcAAAAYAAAABQAAAAAAAAD///8CAAAAACUAAAAMAAAABQAAAEwAAABkAAAACQAAAHAAAAD2AAAAfAAAAAkAAABwAAAA7gAAAA0AAAAhAPAAAAAAAAAAAAAAAIA/AAAAAAAAAAAAAIA/AAAAAAAAAAAAAAAAAAAAAAAAAAAAAAAAAAAAAAAAAAAlAAAADAAAAAAAAIAoAAAADAAAAAUAAAAKAAAAEAAAAAAAAAAAAAAADgAAABQAAAAAAAAAEAAAABQAAAA=</Object>
  <Object Id="idInvalidSigLnImg">AQAAAGwAAAAAAAAAAAAAAP8AAAB/AAAAAAAAAAAAAAANEwAAhwkAACBFTUYAAAEAwDgBAJ8AAAAGAAAAAAAAAAAAAAAAAAAAkAYAABoEAABAAQAAyAAAAAAAAAAAAAAAAAAAAADiBABADQMACgAAABAAAAAAAAAAAAAAACcAAAAYAAAAAQAAAAAAAAD///8AAAAAACUAAAAMAAAAAQAAAEwAAABkAAAAAAAAAAAAAAD/AAAAfwAAAAAAAAAAAAAAAAEAAIAAAAAhAPAAAAAAAAAAAAAAAIA/AAAAAAAAAAAAAIA/AAAAAAAAAAAAAAAAAAAAAAAAAAAAAAAAAAAAAAAAAAAlAAAADAAAAAAAAIAKAAAAEAAAAAAAAAAAAAAAJwAAABgAAAACAAAAAAAAAOzp2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ensy874////////////////////9fX/8/P/FjHxcX/o/f3/6Oz/XG7ikpni2On///+0wsm6yM+3xMy3xMy/y9TH0dbI0tYcQf8+W//CzP+NofsnQN67wPTs2P///4evv1Z2hm+Ro2+Po1t0i6K+y63K1n6T9zFU/0tp/z9f+4GT+PL0/uns////fZ6vzLqt2sm92si9zLy17OPi8ero5ubyiJ3/OV3/dIj/4+b//v7/2OnU3P+73ej/2MD/2MD/2MD/3cv/7N3/7uDIyv1qgf9beP9ffP/Dz//8/P/s2P///3aNmePAq6BwUKl9YtKwnfrv5v/48GB4/3uO/9rc/624/1l8/7vJ/+ns////vePv+e3e5d7S39bO8OfmnKr8jZ7/gpP87OX2/+7m5ezousrzl6j92On///+OscPR6/FBuuMmp8+Gzd6kufeks/rs5e3/7OD/59nAx8SGnKnt7/Hs2P///6XL3Lzo9i286TvD7VO82+js7P/08P/u5//o4P/m2cPPz2+Pm+js7ens////pcvc2fH4YsnqLbrpW8jo6+/v//Tw/+/g/+vg/+jdw9HTaYib5urt2On///+YvMT5/f3Z8Pi85/bU8vn6/Pr//fr/8On/7eD/5duzvL9khJXn6+7s2P///63a54SmraHH0JnD0Haarb3l88jy/4KdqrHS33CElJK2xG2Moebp7enscJiwdJqykKjAgqGygqGykKjAZoykYIigiaK5bYudkKjAa4ibUHCA5ers2OknAAAAGAAAAAMAAAAAAAAA////AgAAAAAlAAAADAAAAAMAAABMAAAAZAAAACIAAAAEAAAAcAAAABAAAAAiAAAABAAAAE8AAAANAAAAIQDwAAAAAAAAAAAAAACAPwAAAAAAAAAAAACAPwAAAAAAAAAAAAAAAAAAAAAAAAAAAAAAAAAAAAAAAAAAJQAAAAwAAAAAAACAKAAAAAwAAAADAAAAUgAAAHABAAADAAAA9f///wAAAAAAAAAAAAAAAJABAAAAAAABAAAFAHQAYQBoAG8AbQBhAAAAAAAAAAAAAAAAAAAAAAAAAAAAAAAAAAAAAAAAAAAAAAAAAAAAAAAAAAAAAAAAAAAAAAAAAEADAAAAAAEAAABYXdYCDADOAgAAAAAAAAAAALEAAAD/AACwDgAAaNUTAAVa8XeNDwGNIFFAAwAAAAC6hEF+voZBfo0PAY05AAAABNYTAPbYYTIAAAAAjQ8Bje4AAAAgUUADBtlhMv8iAOBbIADACQAAAAAAAADfAQAgAAAIIAAAigHA1RMA5NUTAI0PAY1TZWdv7gAAAAEAAAAAAAAA5NUTAFLTYTJY1hMA7gAAAAEAAAAAAAAA/NUTAFLTYTIAABMA7gAAANTXEwABAAAAAgAAAAAAAAAIAAAAyNgTAAEAAAAAOMwAAAAAAAAAAAA00mEyuNcTAKzXEwAAAAAAZHYACAAAAAAlAAAADAAAAAMAAAAYAAAADAAAAP8AAAISAAAADAAAAAEAAAAeAAAAGAAAACIAAAAEAAAAcQAAABEAAABUAAAAqAAAACMAAAAEAAAAbwAAABAAAAABAAAAhmGYQYZhmEEjAAAABAAAAA8AAABMAAAAAAAAAAAAAAAAAAAA//////////9sAAAATgBlAHAAbABhAHQAbgD9ACAAcABvAGQAcABpAHMAAIAHAAAABgAAAAYAAAACAAAABgAAAAQAAAAGAAAABgAAAAMAAAAGAAAABgAAAAYAAAAGAAAAAgAAAAU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FAGEAcgBpAGEAbAAAAAAAAAAAAAAAAAAAAAAAAAAAAAAAAAAAAAAAAAAAAAAAAAAAAAAAAAAAAAAAAAAAAAAAAAAAALQEABDKBAAABAAAAAQAAAAAAAAAAABTAGkAZwBuAGEAdAB1AHIAZQBMAGkAbgBlAAAAXqBhMpafYTJgersE1DiYMiBBUDMA67sEAAAEANzfEwBcbGYyYD5CA1xBYTJ5bGYyvQ5IdHDgEwABAAQAAAAEAAAGmADyBwAAAAAEAAAAEwCQumoyAOm7BADruwRw4BMAcOATAAEABAAAAAQAQOATAAAAAAD/////BOATAEDgEwBcQWEyF7xqMiExSHQAABMAYD5CA8AIfgQAAAAAMAAAAFTgEwAAAAAAA2JgMgAAAACABJEAAAAAACD7PwM44BMAqGBgMnQJfgTz4BMAZHYACAAAAAAlAAAADAAAAAQAAAAYAAAADAAAAAAAAAISAAAADAAAAAEAAAAWAAAADAAAAAgAAABUAAAAVAAAAAoAAAA3AAAAHgAAAFoAAAABAAAAhmGYQYZhmEE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BkAAAD2AAAAVwAAACkAAAAZAAAAzgAAAD8AAAAhAPAAAAAAAAAAAAAAAIA/AAAAAAAAAAAAAIA/AAAAAAAAAAAAAAAAAAAAAAAAAAAAAAAAAAAAAAAAAAAlAAAADAAAAAAAAIAoAAAADAAAAAUAAAAhAAAACAAAAGIAAAAMAAAAAQAAACEAAAAIAAAAIQAAAAgAAABzAAAADAAAAAAAAAAcAAAACAAAACUAAAAMAAAAAAAAgCUAAAAMAAAABwAAgCUAAAAMAAAADgAAgDAAAAAMAAAADwAAgBkAAAAMAAAA////ABgAAAAMAAAAAAAAABIAAAAMAAAAAgAAABMAAAAMAAAAAQAAABQAAAAMAAAADQAAABUAAAAMAAAAAQAAABYAAAAMAAAAAAAAAA0AAAAQAAAAAAAAAAAAAAA6AAAADAAAAAoAAAAbAAAAEAAAAAAAAAAAAAAAIwAAACAAAABiuYI/AAAAAAAAAACJGYA/AAAkQgAA0EEkAAAAJAAAAGK5gj8AAAAAAAAAAIkZgD8AACRCAADQQQQAAABzAAAADAAAAAAAAAANAAAAEAAAACkAAAAaAAAAUgAAAHABAAAFAAAAEAAAAAcAAAAAAAAAAAAAALwCAAAAAADuBwICIlMAeQBzAHQAZQBtAAAAAAAAAAAAAAAAAAAAAAAAAAAAAAAAAAAAAAAAAAAAAAAAAAAAAAAAAAAAAAAAAAAAAAAAAAAAAAAAAAAAAAAAAAAAAAAAAAAAAAAAAAAAAAAAAMC2EQUAAAAAwLYRBSYAigFwGCEnCwCIAQAAAAAAAAAAAAAAAAAAAAAAAAAAAAAAAAAAAAAAAAAAAAAAAAAAAAAAAAAAAAAAAAAAAADAnOsE7LwTAAQPkXyGEJF82wGRfAAAAAABAAAAEDTeBAAAAAAAAAAAAAAAAAAAAAAAAAAAAAAAAAAAAAAAAAAALLsTAAAAugIiApF8TAAAAMgUugIAALoCiE1XAwS7EwAAAAAASL0TACDpkHwoApF8/////yICkXybAZF8sBkQBVy7EwBeWvN3XLsTAHAk8nfw4iEFZHYACAAAAAAlAAAADAAAAAUAAABGAAAAKAAAABwAAABHRElDAgAAAAAAAAAAAAAAjwAAAD0AAAAAAAAAIQAAAAgAAABiAAAADAAAAAEAAAAVAAAADAAAAAQAAAAVAAAADAAAAAQAAABGAAAAFAAAAAgAAABUTlBQBgEAAFEAAACEEQAAKQAAABoAAAC5AAAAVQAAAAAAAAAAAAAAAAAAAAAAAAAdAQAAeQAAAFAAAAAwAAAAgAAAAAQRAAAAAAAAhgDuAI4AAAA8AAAAKAAAAB0BAAB5AAAAAQABAAAAAAAAAAAAAAAAAAAAAAAAAAAAAAAAAAAAAAD///8A///////////////////////////////////////////////4///////////////////////////////////////////////4///////////////////////////////////////////////4///////////////////////////////////////////////4///////////////////////////////////////////////4///////////////////////////////////////////////4///////////////////////////////////////////////4///////////////////////////////////////////////4///////////////////////////////////////////////4///////////////////////////////////////////////4///////////////////////////////////////////////4///////////////////////////////////////////////4///////////////////////////////////////////////4///////////////////////////////////////////////4///////////////////////////////////////////////4///////////////////////////////////////////////4///////////////////////////////////////////////4///////////////////////////////////////////////4///////////////////////////////////////////////4///////////////////////////////////////////////4///////////////////////////////////////////////4///////////////////////////////////////////////4///////////////////////////////////////////////4///////////////////////////////////////////////4///////////////////////////////////////////////4///////////////////////////////////////////////4///////////////////////////////////////////////4///////////////////////////////////////////////4///////////////////////////////////////////////4///////////////////////////////////////////////4///////////////////////////////////////////////4///////////////////////////////////////////////4///////////////////////////////////////////////4///////////////////////////////////////////////4///////////////////////////////////////////////4///////////////////////////////////////////////4///////////////////////////////////////////////4///////////////////////////////////////////////4///////////////////////////////////////////////4///////////////////////////////////////////////4///////////////////////////////////////////////4///////////////////////////////////////////////4///////////////////////////////////////////////4///////////////////////////////////////////////4///////////////////////////////////////////////4///////////////////////////////////////////////4///////////////////////////////////////////////4///////////////////////////////////////////////4///////////////////////////////////////////////4///////////////////////////////////////////////4///////////////////////////////////////////////4///////////////////////////////////////////////4///////////////////////////////////////////////4///////////////////////////////////////////////4///////////////////////////////////////////////4///////////////////////////////////////////////4///////////////////////////////////////////////4///////////////////////////////////////////////4///////////////////////////////////////////////4///////////////////////////////////////////////4///////////////////////////////////////////////4///////////////////////////////////////////////4///////////////////////////////////////////////4///////////////////////////////////////////////4///////////////////////////////////////////////4///////////////////////////////////////////////4///////////////////////////////////////////////4///////////////////////////////////////////////4///////////////////////////////////////////////4///////////////////////////////////////////////4///////////////////////////////////////////////4///////////////////////////////////////////////4///////////////////////////////////////////////4///////////////////////////////////////////////4///////////////////////////////////////////////4///////////////////////////////////////////////4///////////////////////////////////////////////4///////////////////////////////////////////////4///////////////////////////////////////////////4///////////////////////////////////////////////4///////////////////////////////////////////////4///////////////////////////////////////////////4///////////////////////////////////////////////4///////////////////////////////////////////////4///////////////////////////////////////////////4///////////////////////////////////////////////4///////////////////////////////////////////////4///////////////////////////////////////////////4///////////////////////////////////////////////4///////////////////////////////////////////////4///////////////////////////////////////////////4///////////9///////////////////////////////////4///////////////////////////////////////////////4///////////////////////////////////////////////4///////////////////////////////////////////////4///////////////////////////////////////////////4///////////////////////////////////////////////4///////////////////////////////////////////////4///////////////////////////////////////////////4///////////////////////////////////////////////4///////////////////////////////////////////////4///////////////////////////////////////////////4///////////////////////////////////////////////4///////////////////////////////////////////////4///////////////////////////////////////////////4///////////////////////////////////////////////4///////////////////////////////////////////////4///////////////////////////////////////////////4///////////////////////////////////////////////4///////////////////////////////////////////////4///////////////////////////////////////////////4///////////////////////////////////////////////4///////////////////////////////////////////////4///////////////////////////////////////////////4///////////////////////////////////////////////4///////////////////////////////////////////////4///////////////////////////////////////////////4///////////////////////////////////////////////4///////////////////////////////////////////////4///////////////////////////////////////////////4///////////////////////////////////////////////4UQAAANQOAQApAAAAGgAAALkAAABVAAAAAAAAAAAAAAAAAAAAAAAAAB0BAAB5AAAAUAAAACgAAAB4AAAAXA4BAAAAAADGAIgAjgAAADwAAAAoAAAAHQEAAHkAAAABABAAAAAAAAAAAAAAAAAAAAAAAAAAAAAAAA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d55v/3//f/9//3//f/9//3//f/9//3//f/9//3//f/9//3//f/9//3//f/9//3//f/9//3//f/9//3//f/9//3//f/9//3//f/9//3//f/9//3//f/9//3//f/9//3//f/9//3//f/9//3//f/9//3//f/9//3//f/9//3//f/9//3//f/9//3//f/9//3//f/9//3//f/9//3//f/9//3//f/9//3//f/9//3//f/9//3//f/9//3//f/9//3//f/9//3//f/9//3//f/9//3//f/9//3//f/9//3//f/9//3//f/9//3//f/9//3//f/9//3//f/9//3//f/9//3//f/9//3//f/9//3//f/9//3//f/9//3//f/9//3//f/9//3//f/9//3//f/9//38AAP9//3//f/9//3//f/9//3//f/9//3//f/9//3//f/9//3//f/9//3//f/9//3//f/9//3//f/9//3//f/9//3//f/9//3//f/9//3//f/9//3//f/9//3//f/9//3//f/9//3//f/9//3//f/9//3//f/9//3//f/9//3//f/9//3//f75333f/f793nm//e/9//3//f/9//3//f/9//3//f/9//3//f/9//3//f/9//3//f/9//3//f/9//3//f55zfm9dZ59z33v/f/9//3//f/9//3//f/9//3//f/9//3//f/9//3//f/9//3//f/9//3//f/9//3//f/9//3//f/9//3//f31r/Vo+Y997/3//f/9//3//f/9//3//f/9//3//f/9//3//f/9//3//f/9//3//f/9//3//f/9//3//f/9//3//f/9//3//f/9//3//f/9//3//f/9//3//f/9//3//f/9//3//f/9//3//f/9//3//f/9//3//f/9//3//f/9//3//f/9//3//f/9//3//f/9//3//f/9//3//f/9//3//f/9//3//f/9//3//f/9//3//f/9//3//f/9//3//f/9//3//f/9//3//f/9//3//f/9//3//f/9//3//f/9//3//f/9//3//f/9//3//f/9//3//f/9//3//f/9//3//f/9//3//f/9//3//f/9//3//f/9//3//f/9//3//f/9//3//f/9//3//f/9//3//fwAA/3//f/9//3//f/9//3//f/9//3//f/9//3//f/9//3//f/9//3//f/9//3//f/9//3//f/9//3//f/9//3//f/9//3//f/9//3//f/9//3//f/9//3//f/9//3//f/9//3//f/9//3//f/9//3//f/9//3//f/9//3//f/9//3//f7973FqbTp5vPWPdUl5n/3//f/9//3//f/9//3//f/9//3//f/9//3//f/9//3//f/9//3//f/9//3//fztjeUYZPvg5e0YeXz1n/3//f/9//3//f51zvnffe/9//3//f/9//3//f/9//3//f95733v/f/9//3//f/9//3//f/9//3//f/9//3sdX3xG3Fq/d/9//3//f/9//3//f/9//3//f/9//3//f/9//3//f/9//3//f/9//3//f/9//3//f/9//3//f/9//3//f/9//3//f/9//3//f/9//3//f/9//3//f/9//3//f/9//3//f/9//3//f/9//3//f/9//3//f/9//3//f/9//3//f/9//3//f/9//3//f/9//3//f/9//3//f/9//3//f/9//3//f/9//3//f/9//3//f/9//3//f/9//3//f/9//3//f/9//3//f/9//3//f/9//3//f/9//3//f/9//3//f/9//3//f/9//3//f/9//3//f/9//3//f/9//3//f/9//3//f/9//3//f/9//3//f/9//3//f/9//3//f/9//3//f/9//3//f/9/AAD/f/9//3//f/9//3//f/9//3//f/9//3//f/9//3//f/9//3//f/9//3//f/9//3//f/9//3//f/9//3//f/9//3//f/9//3//f/9//3//f/9//3//f/9//3//f/9//3//f/9//3//f/9//3//f/9//3//f/9//3//f/9//3//f/9/v3c5QpgtvFI+X/1SPl+/b/9//3//f/9//3//f/9//3//f/9//3//f/9//3//f/9//3//f/9//3//f51vFzqWJRk6WkI5PjtGPEb8Wp5vnXP/f1xrOUZaRv1afm/fd/9//3//f/9//3//f31vuk56Sj1jv3f/f/9//3//f/9//3//f/9//3//f793u1I7Rvxa33v/f/9//3//f/9//3//f/9//3//f/9//3//f/9//3//f/9//3//f/9//3//f/9//3//f/9//3//f/9//3//f/9//3//f/9//3//f/9//3//f/9//3//f/9//3//f/9//3//f/9//3//f/9//3//f/9//3//f/9//3//f/9//3//f/9//3//f/9//3//f/9//3//f/9//3//f/9//3//f/9//3//f/9//3//f/9//3//f/9//3//f/9//3//f/9//3//f/9//3//f/9//3//f/9//3//f/9//3//f/9//3//f/9//3//f/9//3//f/9//3//f/9//3//f/9//3//f/9//3//f/9//3//f/9//3//f/9//3//f/9//3//f/9//3//f/9//38AAP9//3//f/9//3//f/9//3//f/9//3//f/9//3//f/9//3//f/9//3//f/9//3//f/9//3//f/9//3//f/9//3//f/9//3//f/9//3//f/9//3//f/9//3//f/9//3//f/9//3//f/9//3//f/9//3//f/9//3//f/9//3//f/9//3//f9tWmCmdSl9fH1d/Y39nv3P/f/9//3//f/9//3//f/9//3//f/9/vnM9Y/xaHV8+Y35rfm//f/9/+Vp2KRs+PWO/d11nXWfdVptKu06dUj1nWUK3Kdgx+jl9SrxWv3f/f/9//3//f957mk53JbgpOj79Wp9z/3//f/9//3//f/9//3//f/9//3+eb7tSO0YdX793/3//f/9//3//f/9//3//f/9//3//f/9//3//f/9//3//f/9//3//f/9//3//f/9//3//f/9//3//f/9//3//f/9//3//f/9//3//f/9//3//f/9//3//f/9//3//f/9//3//f/9//3//f/9//3//f/9//3//f/9//3//f/9//3//f/9//3//f/9//3//f/9//3//f/9//3//f/9//3//f/9//3//f/9//3//f/9//3//f/9//3//f/9//3//f/9//3//f/9//3//f/9//3//f/9//3//f/9//3//f/9//3//f/9//3//f/9//3//f/9//3//f/9//3//f/9//3//f/9//3//f/9//3//f/9//3//f/9//3//f/9//3//f/9//3//fwAA/3//f/9//3//f/9//3//f/9//3//f/9//3//f/9//3//f/9//3//f/9//3//f/9//3//f/9//3//f/9//3//f/9//3//f/9//3//f/9//3//f/9//3//f/9//3//f/9//3//f/9//3//f/9//3//f/9//3//f/9//3//f/9//3//f/9/HF+5MVxCP18eV59rnmseW957/3//f/9//3//f/9//3//f/9/PGM4Qvk1W0Z7TnpOWkb9Wh1jf29XRlUlO0K/d/9//3/+f997fWscXxxCXEqWKRk2HF/8WntOOkJ8Tj5n/3//f/9/vXM3Ppclekr7VtxS3VZeZ/97/3//f/9//3//f/9//3//f/9/nW97TlxK3Vafc/9//3//f/9//3//f/9//3//f/9//3//f/9//3//f/9//3//f/9//3//f/9//3//f/9//3//f/9//3//f/9//3//f/9//3//f/9//3//f/9//3//f/9//3//f/9//3//f/9//3//f/9//3//f/9//3//f/9//3//f/9//3//f/9//3//f/9//3//f/9//3//f/9//3//f/9//3//f/9//3//f/9//3//f/9//3//f/9//3//f/9//3//f/9//3//f/9//3//f/9//3//f/9//3//f/9//3//f/9//3//f/9//3//f/9//3//f/9//3//f/9//3//f/9//3//f/9//3//f/9//3//f/9//3//f/9//3//f/9//3//f/9//3//f/9/AAD/f/9//3//f/9//3//f/9//3//f/9//3//f/9//3//f/9//3//f/9//3//f/9//3//f/9//3//f/9//3//f/9//3//f/9//3//f/9//3//f/9//3//f/9//3//f/9//3//f/9//3//f/9//3//f/9//3//f/9//3//f/9//3//f/9//39dZ/k5XEL+Vj9fv3P/ez1jn3P/f/9//3//f/9//3//f/9/vncZQpYpvFJea59zXWtdZ39rXmceX1lCVCGbTt93/3//f/9//3//f953Xmf+Vvk12TE+Z993vnP7Xhk+GkJ/b/97/3+cczg+lyldZ957v3O7Ur1SX2e/b/97/3//f/9//3//f/9//3//f79z/FqdUrxWfmv/e/9//3//f/9//3//f/9//3//f/9//3//f/9//3//f/9//3//f/9//3//f/9//3//f/9//3//f/9//3//f/9//3//f/9//3//f/9//3//f/9//3//f/9//3//f/9//3//f/9//3//f/9//3//f/9//3//f/9//3//f/9//3//f/9//3//f/9//3//f/9//3//f/9//3//f/9//3//f/9//3//f/9//3//f/9//3//f/9//3//f/9//3//f/9//3//f/9//3//f/9//3//f/9//3//f/9//3//f/9//3//f/9//3//f/9//3//f/9//3//f/9//3//f/9//3//f/9//3//f/9//3//f/9//3//f/9//3//f/9//3//f/9//38AAP9//3//f/9//3//f/9//3//f/9//3//f/9//3//f/9//3//f/9//3//f/9//3//f/9//3//f/9//3//f/9//3//f/9//3//f/9//3//f/9//3//f/9//3//f/9//3//f/9//3//f/9//3//f/9//3//f/9//3//f/9//3//f/9//3//f55vOT75ORxfm07cUr933Xs+Z/97/3//f/9//3//f/9//399a5YtWka+d/9//3//f/9//3/ee79zekpWITk+v3P/f/9//3//f/9//3//f993HF+XKX1GHl9/b793HF+7Uh5fPWedb713WEL5NX1r/3/+f55zPWMeX91SX2d+b/9//3//f/9//3//f/9//n/ee3xrm1I6Ql1n/nv/f/9//3//f/9//3//f/9//3//f/9//3//f/9//3//f/9//3//f/9//3//f/9//3//f/9//3//f/9//3//f/9//3//f/9//3//f/9//3//f/9//3//f/9//3//f/9//3//f/9//3//f/9//3//f/9//3//f/9//3//f/9//3//f/9//3//f/9//3//f/9//3//f/9//3//f/9//3//f/9//3//f/9//3//f/9//3//f/9//3//f/9//3//f/9//3//f/9//3//f/9//3//f/9//3//f/9//3//f/9//3//f/9//3//f/9//3//f/9//3//f/9//3//f/9//3//f/9//3//f/9//3//f/9//3//f/9//3//f/9//3//fwAA/3//f/9//3//f/9//3//f/9//3//f/9//3//f/9//3//f/9//3//f/9//3//f/9//3//f/9//3//f/9//3//f/9//3//f/9//3//f/9//3//f/9//3//f/9//3//f/9//3//f/9//3//f/9//3//f/9//3//f/9//3//f/9//3//f/9/33t5Sho+XGf8Vho+fmv/f55zv3P/f/9//3//f/9//3//fxxj+DkdX/9//3//f/9//3//f/9//39dZ7cxlyndVr9z/3//f/9//3//f/9//3/fe1lGPD5cRt5aPme/d753v3c9Yx1ffmu6Thk6fm//f/9//3//f55v/Vq9VrxSn2v/f/9//3//f/9//3//f/9//38cX/g5O0J+a/9//3//f/9//3//f/9//3//f/9//3//f/9//3//f/9//3//f/9//3//f/9//3//f/9//3//f/9//3//f/9//3//f/9//3//f/9//3//f/9//3//f/9//3//f/9//3//f/9//3//f/9//3//f/9//3//f/9//3//f/9//3//f/9//3//f/9//3//f/9//3//f/9//3//f/9//3//f/9//3//f/9//3//f/9//3//f/9//3//f/9//3//f/9//3//f/9//3//f/9//3//f/9//3//f/9//3//f/9//3//f/9//3//f/9//3//f/9//3//f/9//3//f/9//3//f/9//3//f/9//3//f/9//3//f/9//3//f/9//3//f/9/AAD/f/9//3//f/9//3//f/9//3//f/9//3//f/9//3//f/9//3//f/9//3//f/9//3//f/9//3//f/9//3//f/9//3//f/9//3//f/9//3//f/9//3//f/9//3//f/9//3//f/9//3//f/9//3//f/9//3//f/9//3//f/9//3//f/9//3//f/xeOkY+Y55vHF+cTr9333ufb993/3//f/9//3//f/9/PWf4Pf1e/3//f/9//3//f/9//3//f957N0I0HTs+/lp/b/97/3//f/9//3//f/9/XGe3MTtCvVLeVj5j/3v/f51vWUabUptOuDH8Wv9//3//f/9//3++d59v3FbeVh5fHGP/e/9//3//f/9//3//f75zeUq5MVtGfm//f/9//3//f/9//3//f/9//3//f/9//3//f/9//3//f/9//3//f/9//3//f/9//3//f/9//3//f/9//3//f/9//3//f/9//3//f/9//3//f/9//3//f/9//3//f/9//3//f/9//3//f/9//3//f/9//3//f/9//3//f/9//3//f/9//3//f/9//3//f/9//3//f/9//3//f/9//3//f/9//3//f/9//3//f/9//3//f/9//3//f/9//3//f/9//3//f/9//3//f/9//3//f/9//3//f/9//3//f/9//3//f/9//3//f/9//3//f/9//3//f/9//3//f/9//3//f/9//3//f/9//3//f/9//3//f/9//3//f/9//38AAP9//3//f/9//3//f/9//3//f/9//3//f/9//3//f/9//3//f/9//3//f/9//3//f/9//3//f/9//3//f/9//3//f/9//3//f/9//3//f/9//3//f/9//3//f/9//3//f/9//3//f/9//3//f/9//3//f/9//3//f/9//3//f/9//3//f/9/nm+8VptSv3Oda55On2v/f79zn2//f/9//3//f/9//3++d5tOW0rfe/9//3//f/9//3//f/9//3/6XnUl2TGeTv9an2//e/9//3//f/9//3++d3lK2jH+Wl5j/lo/X59v3ndcZ7tSfEq5MXpGnnP/f/9//3//f/9//3/fd35vPmN8Sv5aXmf/f/9//3//f/9//399b3lK+DVbRr9z/3//f/9//3//f/9//3//f/9//3//f/9//3//f/9//3//f/9//3//f/9//3//f/9//3//f/9//3//f/9//3//f/9//3//f/9//3//f/9//3//f/9//3//f/9//3//f/9//3//f/9//3//f/9//3//f/9//3//f/9//3//f/9//3//f/9//3//f/9//3//f/9//3//f/9//3//f/9//3//f/9//3//f/9//3//f/9//3//f/9//3//f/9//3//f/9//3//f/9//3//f/9//3//f/9//3//f/9//3//f/9//3//f/9//3//f/9//3//f/9//3//f/9//3//f/9//3//f/9//3//f/9//3//f/9//3//f/9//3//fwAA/3//f/9//3//f/9//3//f/9//3//f/9//3//f/9//3//f/9//3//f/9//3//f/9//3//f/9//3//f/9//3//f/9//3//f/9//3//f/9//3//f/9//3//f/9//3//f/9//3//f/9//3//f/9//3//f/9//3//f/9//3//f/9//3//f/9//3//f11n3lZeZ95zXl9fX993/3++b/97/3//f/9//3//f/9/HF87Rn5r/3/+f/9//3//f/9//3//f9979Tl2JVxGvVIfW59r/3v/f/9//3//f/9/PGOXKTo+v3OeZ/1WfEr+Xp9znnPdWjpCuS38Wt57/3//f/9//3//f/9//3/ee35r3FJ8SrxSf2++c/9//n//f/9/vnd5SpctnE7fd/5//3//f/9//3//f/9//3//f/9//3//f/9//3//f/9//3//f/9//3//f/9//3//f/9//3//f/9//3//f/9//3//f/9//3//f/9//3//f/9//3//f/9//3//f/9//3//f/9//3//f/9//3//f/9//3//f/9//3//f/9//3//f/9//3//f/9//3//f/9//3//f/9//3//f/9//3//f/9//3//f/9//3//f/9//3//f/9//3//f/9//3//f/9//3//f/9//3//f/9//3//f/9//3//f/9//3//f/9//3//f/9//3//f/9//3//f/9//3//f/9//3//f/9//3//f/9//3//f/9//3//f/9//3//f/9//3//f/9/AAD/f/9//3//f/9//3//f/9//3//f/9//3//f/9//3//f/9//3//f/9//3//f/9//3//f/9//3//f/9//3//f/9//3//f/9//3//f/9//3//f/9//3//f/9//3//f/9//3//f/9//3//f/9//3//f/9//3//f/9//3//f/9//3//f/9//3//f/9//3/8WtxWnm+fa19jXWP/f993X2P/d/9//3//f/9//3++d5tOfEq+c/9//3//f/9//3//f/9//3+eb7cx+TEeXz9j/lY/X/97/3//f/9//3/fe3hKlym8Vv9/vnM9Y5xOHmPfe957u1YcPnxGv3P/f/9//3//f/9//3//f/9//3/fd/1efEpbRntGm05/a997/3//f71zN0J2KbtS33v/f/9//3//f/9//3//f/9//3//f/9//3//f/9//3//f/9//3//f/9//3//f/9//3//f/9//3//f/9//3//f/9//3//f/9//3//f/9//3//f/9//3//f/9//3//f/9//3//f/9//3//f/9//3//f/9//3//f/9//3//f/9//3//f/9//3//f/9//3//f/9//3//f/9//3//f/9//3//f/9//3//f/9//3//f/9//3//f/9//3//f/9//3//f/9//3//f/9//3//f/9//3//f/9//3//f/9//3//f/9//3//f/9//3//f/9//3//f/9//3//f/9//3//f/9//3//f/9//3//f/9//3//f/9//3//f/9//38AAP9//3//f/9//3//f/9//3//f/9//3//f/9//3//f/9//3//f/9//3//f/9//3//f/9//3//f/9//3//f/9//3//f/9//3//f/9//3//f/9//3//f/9//3//f/9//3//f/9//3//f/9//3//f/9//3//f/9//3//f/9//3//f/9//3//f/9//3//f35rekrdVn9nn2d/Z19r33tfZ59r/3//f/9//3//f/5/XWsbPv5a33v/f/9//3//f/9//3//f/9/V0Z2Jb1SvnOdb3tKPmM+Y/9//3//f99/fW8XQt9Wv3f/f953HludTl9r33ved/1eX2f/e/9//3//f/9//3//f/9//3//f/9//3+ecx1je04aPjpCWkL5OTpCu045PlUh+Tl+b/9//3//f/9//3//f/9//3//f/9//3//f/9//3//f/9//3//f/9//3//f/9//3//f/9//3//f/9//3//f/9//3//f/9//3//f/9//3//f/9//3//f/9//3//f/9//3//f/9//3//f/9//3//f/9//3//f/9//3//f/9//3//f/9//3//f/9//3//f/9//3//f/9//3//f/9//3//f/9//3//f/9//3//f/9//3//f/9//3//f/9//3//f/9//3//f/9//3//f/9//3//f/9//3//f/9//3//f/9//3//f/9//3//f/9//3//f/9//3//f/9//3//f/9//3//f/9//3//f/9//3//f/9//3//f/9//3//fwAA/3//f/9//3//f/9//3//f/9//3//f/9//3//f/9//3//f/9//3//f/9//3//f/9//3//f/9//3//f/9//3//f/9//3//f/9//3//f/9//3//f/9//3//f/9//3//f/9//3//f/9//3//f/9//3//f/9//3//f/9//3//f/9//3//f/9//3//f/9/vXd5SjtGn2+/b99vPl+/b99zX2f/d/9//3//f/9//3/edx1bfEqfb/9//3//f/9//3//f/9//3/fd5pOdyk+Z/97PWe9Up1OH2P/f/9//3++e9paO0YeW993/3++cz5f3VJeY993/3//f/9//3//f/9//3//f/9//3//f/9//3//f/9//3//e79zXmu7UlpC2DH4MbctlymbTt97/3//f/9//3//f/9//3//f/9//3//f/9//3//f/9//3//f/9//3//f/9//3//f/9//3//f/9//3//f/9//3//f/9//3//f/9//3//f/9//3//f/9//3//f/9//3//f/9//3//f/9//3//f/9//3//f/9//3//f/9//3//f/9//3//f/9//3//f/9//3//f/9//3//f/9//3//f/9//3//f/9//3//f/9//3//f/9//3//f/9//3//f/9//3//f/9//3//f/9//3//f/9//3//f/9//3//f/9//3//f/9//3//f/9//3//f/9//3//f/9//3//f/9//3//f/9//3//f/9//3//f/9//3//f/9//3//f/9/AAD/f/9//3//f/9//3//f/9//3//f/9//3//f/9//3//f/9//3//f/9//3//f/9//3//f/9//3//f/9//3//f/9//3//f/9//3//f/9//3//f/9//3//f/9//3//f/9//3//f/9//3//f/9//3//f/9//3//f/9//3//f/9//3//f/9//3//f/9//3//f/xa+jndVp9nn2efY95S/3t+a59n/3v/f/9//3//f/9/vnMeX71Wv3f/f/9//3//f/9//3//f/9/vnM4Pvg533f+e7x3OkL6Pb5W33v+f/9/3ncdX7xOf2f/f/9/vnMdW71Of2vfe/9//3//f/9//3//f/9//3//f/9//3//f/9//3//f/9//3//f/9/33eeb11nfWeda/97/3//f/9//3//f/9//3//f/9//3//f/9//3//f/9//3//f/9//3//f/9//3//f/9//3//f/9//3//f/9//3//f/9//3//f/9//3//f/9//3//f/9//3//f/9//3//f/9//3//f/9//3//f/9//3//f/9//3//f/9//3//f/9//3//f/9//3//f/9//3//f/9//3//f/9//3//f/9//3//f/9//3//f/9//3//f/9//3//f/9//3//f/9//3//f/9//3//f/9//3//f/9//3//f/9//3//f/9//3//f/9//3//f/9//3//f/9//3//f/9//3//f/9//3//f/9//3//f/9//3//f/9//3//f/9//3//f/9//38AAP9//3//f/9//3//f/9//3//f/9//3//f/9//3//f/9//3//f/9//3//f/9//3//f/9//3//f/9//3//f/9//3//f/9//3//f/9//3//f/9//3//f/9//3//f/9//3//f/9//3//f/9//3//f/9//3//f/9//3//f/9//3//f/9//3//f/9//3//f/9/vXcYPltCPlufa/5SfELfd/97Plvfb/9//3//f/9//3//f31rW0Z6St97/3//f/9//3//f/9//3//f11nGjp/Z/9//3//f7lS+jm+Vt97/3//f79z3VZ7St93/3//f31r3FKdTl9n/3v/f/9//3//f/9//3//f/9//3//f/9//3//f/9//3//f/9//3//f/9//3//f/9//3//f/9//3//f/9//3//f/9//3//f/9//3//f/9//3//f/9//3//f/9//3//f/9//3//f/9//3//f/9//3//f/9//3//f/9//3//f/9//3//f/9//3//f/9//3//f/9//3//f/9//3//f/9//3//f/9//3//f/9//3//f/9//3//f/9//3//f/9//3//f/9//3//f/9//3//f/9//3//f/9//3//f/9//3//f/9//3//f/9//3//f/9//3//f/9//3//f/9//3//f/9//3//f/9//3//f/9//3//f/9//3//f/9//3//f/9//3//f/9//3//f/9//3//f/9//3//f/9//3//f/9//3//f/9//3//f/9//3//fwAA/3//f/9//3//f/9//3//f/9//3//f/9//3//f/9//3//f/9//3//f/9//3//f/9//3//f/9//3//f/9//3//f/9//3//f/9//3//f/9//3//f/9//3//f/9//3//f/9//3//f/9//3//f/9//3//f/9//3//f/9//3//f/9//3//f/9//3//f/9//3//f3pGdyl7St13v29fX79v/3s8Xz9b33f/f/9//3//f/9//3s9X51K3Vbfd/9//3//f/9//3//f/9//3++c/9333f/f/9//n95Sto1HWP/f/5//389Yxg+m07fd/9//3+db91WHlu/b/97/3//f/9//3//f/9//3//f/9//3//f/9//3//f/9//3//f/9//3//f/9//3//f/9//3//f/9//3//f/9//3//f/9//3//f/9//3//f/9//3//f/9//3//f/9//3//f/9//3//f/9//3//f/9//3//f/9//3//f/9//3//f/9//3//f/9//3//f/9//3//f/9//3//f/9//3//f/9//3//f/9//3//f/9//3//f/9//3//f/9//3//f/9//3//f/9//3//f/9//3//f/9//3//f/9//3//f/9//3//f/9//3//f/9//3//f/9//3//f/9//3//f/9//3//f/9//3//f/9//3//f/9//3//f/9//3//f/9//3//f/9//3//f/9//3//f/9//3//f/9//3//f/9//3//f/9//3//f/9//3//f/9/AAD/f/9//3//f/9//3//f/9//3//f/9//3//f/9//3//f/9//3//f/9//3//f/9//3//f/9//3//f/9//3//f/9//3//f/9//3//f/9//3//f/9//3//f/9//3//f/9//3//f/9//3//f/9//3//f/9//3//f/9//3//f/9//3//f/9//3//f/9//3//f/9/21b6OZxS/3//d11f3U5fZ993PlseW/97/3//f/9//3//f/97n2veVr1Wv3f/f/9//3//f/9//3//f/9/XmudTjtC33v/f9931zF8Rr93/3//f993uk6bSr9v/3//f/9/33deYx9Xv3P/f/9//3//f/9//3//f/9//3//f/9//3//f/9//3//f/9//3//f/9//3//f/9//3//f/9//3//f/9//3//f/9//3//f/9//3//f/9//3//f/9//3//f/9//3//f/9//3//f/9//3//f/9//3//f/9//3//f/9//3//f/9//3//f/9//3//f/9//3//f/9//3//f/9//3//f/9//3//f/9//3//f/9//3//f/9//3//f/9//3//f/9//3//f/9//3//f/9//3//f/9//3//f/9//3//f/9//3//f/9//3//f/9//3//f/9//3//f/9//3//f/9//3//f/9//3//f/9//3//f/9//3//f/9//3//f/9//3//f/9//3//f/9//3//f/9//3//f/9//3//f/9//3//f/9//3//f/9//3//f/9//38AAP9//3//f/9//3//f/9//3//f/9//3//f/9//3//f/9//3//f/9//3//f/9//3//f/9//3//f/9//3//f/9//3//f/9//3//f/9//3//f/9//3//f/9//3//f/9//3//f/9//3//f/9//3//f/9//3//f/9//3//f/9//3//f/9//3//f/9//3//f/9//3/ee7lSfUq+c75zf2MfV/9W32++b91SHl//f/9//3//f/9//3/+f/taO0bcVp1z3nv/f/9//3//f/9//3//fxxffUr5OV9nvnO4UpclvVL/f/9//3+eb5pKvFKfc/9//3//f953HVs9X993/3v/f/9//3//f/9//3//f/9//3//f/9//3//f/9//3//f/9//3//f/9//3//f/9//3//f/9//3//f/9//3//f/9//3//f/9//3//f/9//3//f/9//3//f/9//3//f/9//3//f/9//3//f/9//3//f/9//3//f/9//3//f/9//3//f/9//3//f/9//3//f/9//3//f/9//3//f/9//3//f/9//3//f/9//3//f/9//3//f/9//3//f/9//3//f/9//3//f/9//3//f/9//3//f/9//3//f/9//3//f/9//3//f/9//3//f/9//3//f/9//3//f/9//3//f/9//3//f/9//3//f/9//3//f/9//3//f/9//3//f/9//3//f/9//3//f/9//3//f/9//3//f/9//3//f/9//3//f/9//3//fwAA/3//f/9//3//f/9//3//f/9//3//f/9//3//f/9//3//f/9//3//f/9//3//f/9//3//f/9//3//f/9//3//f/9//3//f/9//3//f/9//3//f/9//3//f/9//3//f/9//3//f/9//3//f/9//3//f/9//3//f/9//3//f/9//3//f/9//3//f/9//3//f/9/G1+6MR1jnWtfY99zfWceV997Pl+8St93/3//f/9//3//f/9//3t9a7lSlU5bZ55v33ffe/9//3//f997/399a/s5/Tm8UjlCuSkdX/9//3//f997PGM6QpxOnm//f/9//39dZ15fPl+/b/97/3//f/9//3//f/9//3//f/9//3//f/9//3//f/9//3//f/9//3//f/9//3//f/9//3//f/9//3//f/9//3//f/9//3//f/9//3//f/9//3//f/9//3//f/9//3//f/9//3//f/9//3//f/9//3//f/9//3//f/9//3//f/9//3//f/9//3//f/9//3//f/9//3//f/9//3//f/9//3//f/9//3//f/9//3//f/9//3//f/9//3//f/9//3//f/9//3//f/9//3//f/9//3//f/9//3//f/9//3//f/9//3//f/9//3//f/9//3//f/9//3//f/9//3//f/9//3//f/9//3//f/9//3//f/9//3//f/9//3//f/9//3//f/9//3//f/9//3//f/9//3//f/9//3//f/9//3//f/9/AAD/f/9//3//f/9//3//f/9//3//f/9//3//f/9//3//f/9//3//f/9//3//f/9//3//f/9//3//f/9//3//f/9//3//f/9//3//f/9//3//f/9//3//f/9//3//f/9//3//f/9//3//f/9//3//f/9//3//f/9//3//f/9//3//f/9//3//f/9//3//f/9//396a9gxfErfd99z/3vZWjs+n3Pfc/xSX2P/e/9//3//f/9//3//f/9/33t9a3lK2DX4OdxWXWddaxxf3Vp9b/9//V79Wr1SOkZZQr93/3//f/9//3++c9tWGkIeX997/3//f/9/XWPeUt5Sf2u+c/9//3//f/9//3//f/9//3//f/9//3//f/9//3//f/9//3//f/9//3//f/9//3//f/9//3//f/9//3//f/9//3//f/9//3//f/9//3//f/9//3//f/9//3//f/9//3//f/9//3//f/9//3//f/9//3//f/9//3//f/9//3//f/9//3//f/9//3//f/9//3//f/9//3//f/9//3//f/9//3//f/9//3//f/9//3//f/9//3//f/9//3//f/9//3//f/9//3//f/9//3//f/9//3//f/9//3//f/9//3//f/9//3//f/9//3//f/9//3//f/9//3//f/9//3//f/9//3//f/9//3//f/9//3//f/9//3//f/9//3//f/9//3//f/9//3//f/9//3//f/9//3//f/9//3//f/9//38AAP9//3//f/9//3//f/9//3//f/9//3//f/9//3//f/9//3//f/9//3//f/9//3//f/9//3//f/9//3//f/9//3//f/9//3//f/9//3//f/9//3//f/9//3//f/9//3//f/9//3//f/9//3//f/9//3//f/9//3//f/9//3//f/9//3//f/9//3//f/9//3//f913m04aPl5n33Pfd753mk5fZ79vfmf9Ur9z/3//f/9//3//f/9//3//f/9/XWt6Shk+GTo7Qtk1+jk6Qn9v/3//f/9//3vfd/97/3//f/9//3//f/9/v3f9XrxWn2//f/9//3/fc7xSfUqcSj1f/3v/f/9//3//f/9//3//f/9//3//f/9//3//f/9//3//f/9//3//f/9//3//f/9//3//f/9//3//f/9//3//f/9//3//f/9//3//f/9//3//f/9//3//f/9//3//f/9//3//f/9//3//f/9//3//f/9//3//f/9//3//f/9//3//f/9//3//f/9//3//f/9//3//f/9//3//f/9//3//f/9//3//f/9//3//f/9//3//f/9//3//f/9//3//f/9//3//f/9//3//f/9//3//f/9//3//f/9//3//f/9//3//f/9//3//f/9//3//f/9//3//f/9//3//f/9//3//f/9//3//f/9//3//f/9//3//f/9//3//f/9//3//f/9//3//f/9//3//f/9//3//f/9//3//f/9//3//fwAA/3//f/9//3//f/9//3//f/9//3//f/9//3//f/9//3//f/9//3//f/9//3//f/9//3//f/9//3//f/9//3//f/9//3//f/9//3//f/9//3//f/9//3//f/9//3//f/9//3//f/9//3//f/9//3//f/9//3//f/9//3//f/9//3//f/9//3//f/9//3//f/9//387Z3ct3Va/b79z/399b5tO/lr/e35rHlu/c/9//3//f/9//3//f/9//3//f/97nW99az1j/FocX75z/3//f/9//3//f/9//3//f/9//3//f/9//3//f51v/VrdVp5z/3/fe11jOkI7Qt1SWkJ+Z75z33f/f/9//3//f/9//3//f/9//3//f/9//3//f/9//3//f/9//3//f/9//3//f/9//3//f/9//3//f/9//3//f/9//3//f/9//3//f/9//3//f/9//3//f/9//3//f/9//3//f/9//3//f/9//3//f/9//3//f/9//3//f/9//3//f/9//3//f/9//3//f/9//3//f/9//3//f/9//3//f/9//3//f/9//3//f/9//3//f/9//3//f/9//3//f/9//3//f/9//3//f/9//3//f/9//3//f/9//3//f/9//3//f/9//3//f/9//3//f/9//3//f/9//3//f/9//3//f/9//3//f/9//3//f/9//3//f/9//3//f/9//3//f/9//3//f/9//3//f/9//3//f/9//3//f/9/AAD/f/9//3//f/9//3//f/9//3//f/9//3//f/9//3//f/9//3//f/9//3//f/9//3//f/9//3//f/9//3//f/9//3//f/9//3//f/9//3//f/9//3//f/9//3//f/9//3//f/9//3//f/9//3//f/9//3//f/9//3//f/9//3//f/9//3//f/9//3//f/9//3//f5xztjU7Qr9v33f/f9572la9Tt93vnPdUh1f/3//f/9//3//f/9//3//f/9//3//f/9//3//f/9//3//f/9//3//f/9//3//f/9//3//f/9//3//f/9//39+a5xO3Vrfd/9/33f7WntOOT76OXxK/VZeZ/97/3//f/9//3//f/9//3//f/9//3//f/9//3//f/9//3//f/9//3//f/9//3//f/9//3//f/9//3//f/9//3//f/9//3//f/9//3//f/9//3//f/9//3//f/9//3//f/9//3//f/9//3//f/9//3//f/9//3//f/9//3//f/9//3//f/9//3//f/9//3//f/9//3//f/9//3//f/9//3//f/9//3//f/9//3//f/9//3//f/9//3//f/9//3//f/9//3//f/9//3//f/9//3//f/9//3//f/9//3//f/9//3//f/9//3//f/9//3//f/9//3//f/9//3//f/9//3//f/9//3//f/9//3//f/9//3//f/9//3//f/9//3//f/9//3//f/9//3//f/9//3//f/9//38AAP9//3//f/9//3//f/9//3//f/9//3//f/9//3//f/9//3//f/9//3//f/9//3//f/9//3//f/9//3//f/9//3//f/9//3//f/9//3//f/9//3//f/9//3//f/9//3//f/9//3//f/9//3//f/9//3//f/9//3//f/9//3//f/9//3//f/9//3//f/9//3//f/9//394Sncp3Vbfc59v/3+9c9xW3Va+czxjnE6fa/9//3//f/9//3//f/9//3//f/9//3//f/9//3//f/9//3//f/9//3//f/9//3//f/9//3//f/9//3//f997HWOdTh1f33v/f/9/33uebz5jnEp9Sr9z/3//f/9//3//f/9//3//f/9//3//f/9//3//f/9//3//f/9//3//f/9//3//f/9//3//f/9//3//f/9//3//f/9//3//f/9//3//f/9//3//f/9//3//f/9//3//f/9//3//f/9//3//f/9//3//f/9//3//f/9//3//f/9//3//f/9//3//f/9//3//f/9//3//f/9//3//f/9//3//f/9//3//f/9//3//f/9//3//f/9//3//f/9//3//f/9//3//f/9//3//f/9//3//f/9//3//f/9//3//f/9//3//f/9//3//f/9//3//f/9//3//f/9//3//f/9//3//f/9//3//f/9//3//f/9//3//f/9//3//f/9//3//f/9//3//f/9//3//f/9//3//f/9//3//fwAA/3//f/9//3//f/9//3//f/9//3//f/9//3//f/9//3//f/9//3//f/9//3//f/9//3//f/9//3//f/9//3//f/9//3//f/9//3//f/9//3//f/9//3//f/9//3//f/9//3//f/9//3//f/9//3//f/9//3//f/9//3//f/9//3//f/9//3//f/9//3//f/9//3//f1prly1dQp9nX2P/f/9/fmecTh5f33c+Y35nfmf/e/9//3//f/9//3//f/9//3//f/9//3//f/9//3//f/9//3//f/9//3//f/9//3//f/9//3//f/9//3//ez1fvVJeZ/9//3//f/9//3v8Wt5WPmP/f/9//3//f/9//3//f/9//3//f/9//3//f/9//3//f/9//3//f/9//3//f/9//3//f/9//3//f/9//3//f/9//3//f/9//3//f/9//3//f/9//3//f/9//3//f/9//3//f/9//3//f/9//3//f/9//3//f/9//3//f/9//3//f/9//3//f/9//3//f/9//3//f/9//3//f/9//3//f/9//3//f/9//3//f/9//3//f/9//3//f/9//3//f/9//3//f/9//3//f/9//3//f/9//3//f/9//3//f/9//3//f/9//3//f/9//3//f/9//3//f/9//3//f/9//3//f/9//3//f/9//3//f/9//3//f/9//3//f/9//3//f/9//3//f/9//3//f/9//3//f/9//3//f/9/AAD/f/9//3//f/9//3//f/9//3//f/9//3//f/9//3//f/9//3//f/9//3//f/9//3//f/9//3//f/9//3//f/9//3//f/9//3//f/9//3//f/9//3//f/9//3//f/9//3//f/9//3//f/9//3//f/9//3//f/9//3//f/9//3//f/9//3//f/9//3//f/9//3//f/9//3v2OdoxX2N+Z99z/3//ez5f/VK/b/97PWO8Tr9v/3//f/9//3//f/9//3//f/9//3//f/9//3//f/9//3//f/9//3//f/9//3//f/9//3//f/9//3//f/9/vnPcUr1Snm//f/9//3//f55zHV/dUp9r/3//f/9//3//f/9//3//f/9//3//f/9//3/ed79zfmt+azxj/V79Whxf21b9WvtWHFs+Y39rnm+/d753/3v/e/9//3//f/9//3//f/9//3//f/9//3//f/9//3//f/9//3//f/9//3//f/9//3//f/9//3//f/9//3//f/9//3//f/9//3//f/9//3//f/9//3//f/9//3//f/9//3//f/9//3//f/9//3//f/9//3//f/9//3//f/9//3//f/9//3//f/9//3//f/9//3//f/9//3//f/9//3//f/9//3//f/9//3//f/9//3//f/9//3//f/9//3//f/9//3//f/9//3//f/9//3//f/9//3//f/9//3//f/9//3//f/9//3//f/9//3//f/9//3//f/9//38AAP9//3//f/9//3//f/9//3//f/9//3//f/9//3//f/9//3//f/9//3//f/9//3//f/9//3//f/9//3//f/9//3//f/9//3//f/9//3//f/9//3//f/9//3//f/9//3//f/9//3//f/9//3//f/9//3//f/9//3//f/9//3//f/9//3//f/9//3//f/9//3//f/9//3//f7dS2zX+Wr9vn2v/f/9/33c9X19j33e+cz1ff2e/d/9//3//f/9//3//f/9//3//f/9//3//f/9//3//f/9//3//f/9//3v/f/9//3/fe997/3//f/97/3//e35rnUpfY/97/3//f/9//3/fdx5fX2Ofb/9//3//f/9//3//f/9//3//f/9//3/fe/xaWkJaQjpCO0L6NTs+WkLYMbgtuC3YMRs6W0K+Ur1W3Vb9Wh1fHWN/a35vn3Ofc/97/3//f/9//3//f/9//3//f/9//3//f/9//3//f/9//3//f/9//3//f/9//3//f/9//3//f/9//3//f/9//3//f/9//3//f/9//3//f/9//3//f/9//3//f/9//3//f/9//3//f/9//3//f/9//3//f/9//3//f/9//3//f/9//3//f/9//3//f/9//3//f/9//3//f/9//3//f/9//3//f/9//3//f/9//3//f/9//3//f/9//3//f/9//3//f/9//3//f/9//3//f/9//3//f/9//3//f/9//3//f/9//3//f/9//3//fwAA/3//f/9//3//f/9//3//f/9//3//f/9//3//f/9//3//f/9//3//f/9//3//f/9//3//f/9//3//f/9//3//f/9//3//f/9//3//f/9//3//f/9//3//f/9//3//f/9//3//f/9//3//f/9//3//f/9//3//f/9//3//f/9//3//f/9//3//f/9//3//f/9//n//f/9/vXM6Ql1K33O/b997/3//f993PV9+Z993vm+8Uv1e/3//f/9//3//f/9//3//f/9//3/fe/9733v/f55z/3u/c993fmscX55vn299Z55rXWP/e99733v/f/9/3ncdX/1Sf2vfe/9//3//f/9/vnc9Y91W33f/f/9//3//f/9//3//f/9//3+/c59vWEK3LTo+fEqcTr1SHVteZ7tSu06aTtxSekZ7RpxKXEp7SnxKOj5bRltKnVK9Uv5a/V4+Y55vXGdda997/3//f/9//3//f/9//3//f/9//3//f/9//3//f/9//3//f/9//3//f/9//3//f/9//3//f/9//3//f/9//3//f/9//3//f/9//3//f/9//3//f/9//3//f/9//3//f/9//3//f/9//3//f/9//3//f/9//3//f/9//3//f/9//3//f/9//3//f/9//3//f/9//3//f/9//3//f/9//3//f/9//3//f/9//3//f/9//3//f/9//3//f/9//3//f/9//3//f/9//3//f/9//3//f/9//3//f/9//3//f/9/AAD/f/9//3//f/9//3//f/9//3//f/9//3//f/9//3//f/9//3//f/9//3//f/9//3//f/9//3//f/9//3//f/9//3//f/9//3//f/9//3//f/9//3//f/9//3//f/9//3//f/9//3//f/9//3//f/9//3//f/9//3//f/9//3//f/9//3//f/9//3//f/9//3//f/9//3//fxtf+z1fY79v/3f/f/9//3+eb7xSf2uebx1f3Va/c/9//3//f/9//3u/d55zv3O/dx1jXmdfY993nE5fYz9jv2teZ9xWv3Ofb35rvnO+c/9//3//f/9//3//f753Xl8eV39r/3v/f/9//3//f55v3FZeY51v/3//f/9//3//f/9//3//e59vn29dZxxffm+fc99333f/f/9//3/fe/9733u/c55zn3N+a59vXmc+Yx1f/VodX15j/VZ7SlxKHl9aRnxG/lpfZ79z33u/d/9//3v/f/9//3//f/9//3//f/9//3//f/9//3//f/9//3//f/9//3//f/9//3//f/9//3//f/9//3//f/9//3//f/9//3//f/9//3//f/9//3//f/9//3//f/9//3//f/9//3//f/9//3//f/9//3//f/9//3//f/9//3//f/9//3//f/9//3//f/9//3//f/9//3//f/9//3//f/9//3//f/9//3//f/9//3//f/9//3//f/9//3//f/9//3//f/9//3//f/9//3//f/9//3//f/9//38AAP9//3//f/9//3//f/9//3//f/9//3//f/9//3//f/9//3//f/9//3//f/9//3//f/9//3//f/9//3//f/9//3//f/9//3//f/9//3//f/9//3//f/9//3//f/9//3//f/9//3//f/9//3//f/9//3//f/9//3//f/9//3//f/9//3//f/9//3//f/9//3//f/9//3//f/9/nXO5MX5Kv3N/Z993/3//f953HV/dUn9nnmvdVrxSXmddZx1fXmdfY9xWHl/9Wh5f/FZ/az5jv3O8Un9vn2/fd7933nf/e/9//3v/f/9//3//f/9//3//f/9//3++bz9f3VJ/a/97/3//f/9/33ueb/xW3Fr+f/9//3//f/9//3//f/9/33ffd/97/3//f/9//3//f/9//3//f/9//3//f/9//3//f/9//3//f/97/3vfd/9/33ufcz1nPmc9Y9xW/VoeWx9ff2fcVv5aX2c+X59rv2+/c/97/3//f/9//3//f/9//3//f/9//3//f/9//3//f/9//3//f/9//3//f/9//3//f/9//3//f/9//3//f/9//3//f/9//3//f/9//3//f/9//3//f/9//3//f/9//3//f/9//3//f/9//3//f/9/nXP/f/9//3//f/9/nHP3XrVWtVZaa/9//3//f9ZalFL3XrVWtlZzTs41OWf/f/9//3//f/9//3//f/9//3//f/9//3//f/9//3//f/9//3//f/9//3//f/9//3//fwAA/3//f/9//3//f/9//3//f/9//3//f/9//3//f/9//3//f/9//3//f/9//3//f/9//3//f/9//3//f/9//3//f/9//3//f/9//3//f/9//3//f/9//3//f/9//3//f/9//3//f/9//3//f/9//3//f/9//3//f/9//3//f/9//3//f/9//3//f/9//3//f/9//3//f/9//3/+e9Y1HD5/b39nn2//f/9//399a3tGW0Z6Rho6Gjr6OXxGnE7+Wh5bPl9/a59vnm/fd/97/3v/e993/3//f/9//3//f/9//3//f/9//3//f/9//3//f/9//3//f/9/v3MdW3tKXmv/f/9//3//f/97HV+cTt93/3//f/9//3//f/9//3//f/9//3//f/9//3//f/9//3//f/9//3//f/9//3//f/9//3//f/9//3//f/9//3//f/9//3//f/97v3f/f95333ffd15nX2efbx1bHlseX19jf2e/b59v/3//f/9//3//f/9//3//f/9//3//f/9//3//f/9//3//f/9//3//f/9//3//f/9//3//f/9//3//f/9//3//f/9//3//f953/3//f/9//3//f/9//3//f/9//3//f/9//385Z3ROUkbvPRBCGGP/f/9/WmsRQowtjTFsKc85GWP/f/5/UkprLa41jS3wOWsp6Bx0Tv9//3//f/9//3//f/9//3//f/9//3//f/9//3//f/9//3//f/9//3//f/9//3//f/9/AAD/f/9//3//f/9//3//f/9//3//f/9//3//f/9//3//f/9//3//f/9//3//f/9//3//f/9//3//f/9//3//f/9//3//f/9//3//f/9//3//f/9//3//f/9//3//f/9//3//f/9//3//f/9//3//f/9//3//f/9//3//f/9//3//f/9//3//f/9//3//f/9//3//f/9//3//f/5/Gl+ZMf9a3nOea993/3++d11nu064MbgxOz57Rvk1+TUdX79z33ffd/9//3//f/9//3//f/9//3//f/9//3//f/9//3//f/9//3//f/9//3//f/9//3//f/9//3//f71z3FJ8Sp9v/3//f/9//3+db/1Wn2f/e/9//3//f/9//3//f/9//3//f/9//3//f/9//3//f/9//3//f/9//3//f/9//3//f/9//3//f/9//3//f/9//3//f/9//3//f/9//3//f/9/33v/f/9733u+c793n2+/c79zn2+/c/97/3/ee/9//3//f/9//3//f/9//3//f/9//3//f/9/OWf3XnNOUko5Z/9//3//f5xzlFLWVnNOMkZzTrZW3nv/f3xvEULOOVpr/3//f/9//3//f/9//3//f/9//3/3WvA5KiVLJSohKiWMMbVW3nu2VgghKSFLKWwtKSGMMTln/3+UUgkhCB1LJUslSyXGGPde/3//f/9//3//f/9//3//f/9//3//f/9//3//f/9//3//f/9//3//f/9//3//f/9//38AAP9//3//f/9//3//f/9//3//f/9//3//f/9//3//f/9//3//f/9//3//f/9//3//f/9//3//f/9//3//f/9//3//f/9//3//f/9//3//f/9//3//f/9//3//f/9//3//f/9//3//f/9//3//f/9//3//f/9//3//f/9//3//f/9//3//f/9//3//f/9//3//f/9//3//f/9//3++d5YxOz6/c35j33f/f/97vnPfcxxjm068Tn5neUZ3JVpGv3f/f/9//3//f/9//3//f/9//3//f/9//3//f/9//3//f/9//3//f/9//3//f/9//3//f/9//3/ee1pr3ntdZ9xSnE7fd/9//3//f/9/nm8+Xz1f33f/f/9//3//f/9//3//f/9//3//f/9//3//f/9//3//f/9//3//f/9//3//f/9//3//f/9//3//f/9//3//f/9//3//f/9//3//f957/3//f/9//3+cc9ZanHPWVr1z/3//e/97vnc5Y+85UkqVUltr3nv/f/9//3//f/9//3//f/9/c06MLY0xbC1LKUsplFL/f/9/tVYpJY0taykqJUol8D3/f/9/vXfOOcYYlFL/f/9//3//f/9//3//f/9//3/ee0op6BxrKRA+lVJTSioljDF7b+89CCEQQhljOWfOOcYYtVb/f5xzjC0IHWwt1lY5Z/devXf/f/9//3//f/9//3//f/9//3//f/9//3//f/9//3//f/9//3//f/9//3//f/9//3//fwAA/3//f/9//3//f/9//3//f/9//3//f/9//3//f/9//3//f/9//3//f/9//3//f/9//3//f/9//3//f/9//3//f/9//3//f/9//3//f/9//3//f/9//3//f/9//3//f/9//3//f/9//3//f/9//3//f/9//3//f/9//3//f/9//3//f/9//3//f/9//3//f/9//3//f/9//3//f/9/mU76Nd1Sn2vfc/9//3//f/9//388Y5xOPmN8axc+lyn8Wv9//3//f/9//3//f/9//3//f/9//3//f/9//3//f/9//3//f/9//3//f/9//3//f/9//3//fzlnay1zTr53nmu8TntK33v/f/9//3//f31r3lJ+Z/9//3//f/9//3//f/9//3//f/9//3//f/9/vXf/f/9//3/ee3tv/3//f/9/3nt7b/9//3//f/9//3//f/9//3//f/9//3//f3tvzjlaa/9//3+1VmstKiWMLQkhrjX/f/9/vXcxRiolKiVKJUspSilSSt57/3//f/9//3//f/9/GGMpJeccrjUyQvA9KiWlFL13/3s5Z0spjC0JHUspUkrWWt9//3//f9Za5xyMMXtv/3//f/9//3//f/9//3//f/9/KSWEELVWvXe9d5xz7z1KKfdijDGMMXxv3nv/f7VW5xwQQr17/39aa2stCB0RQr133nv/f/9//3//f/9//3//f/9//3//f/9//3//f/9//3//f/9//3//f/9//3//f/9//3//f/9/AAD/f/9//3//f/9//3//f/9//3//f/9//3//f/9//3//f/9//3//f/9//3//f/9//3//f/9//3//f/9//3//f/9//3//f/9//3//f/9//3//f/9//3//f/9//3//f/9//3//f/9//3//f/9//3//f/9//3//f/9//3//f/9//3//f/9//3//f/9//3//f/9//3//f/9//3//f/9//3/fd7QtGTpfY99v/3//f/9//3//f753ekY7Pl1rXGf2MZtKv3f/f/9//3//f/9//3//f/9//3//f/9//3//f/9//3//f/9//3//f/9//3//f/9//3//f/9/3nuMMeccOGf/f15nWka7Uv9//3//f/9//3sdX5pOtVL/f/9//3/eezlnEUIQPjFG91q+d/9/vnetNbVW/3//f9Za5xw5Z/9//39SRkopOWf/f/9//3//f/9//3//f/9//3//f/9/GGMIIbVW/3//f1JKSynPORFCSymlFLVW/3+9d4wxjDHWVhhfMUbnHEopWmv/f/9//3//f/9//39SSqUUjDF7b7133ncYY2MM1lr/f/9/nXM5Y0opSiWcc957/3//f/9/vXcQQqUUlFL/f/9//3//f/9//3//f/9//39zTmIIc07/f/9/OWeMLUop914pJe893nv/f/9/WmtKKc45nHP/f/9/em9rLQghjDHee/9//3//f/9//3//f/9//3//f/9//3//f/9//3//f/9//3//f/9//3//f/9//3//f/9//38AAP9//3//f/9//3//f/9//3//f/9//3//f/9//3//f/9//3//f/9//3//f/9//3//f/9//3//f/9//3//f/9//3//f/9//3//f/9//3//f/9//3//f/9//3//f/9//3//f/9//3//f/9//3//f/9//3//f/9//3//f/9//3//f/9//3//f/9//3//f/9//3//f/9//3//f/9//3//f/9/l0r5OT5fn2//f/9//3//f/9//39cZzg+u1K+c35nHlv9Vp5v/3//f5xzvXf/f/9//3//f/9/vXfWWr13/3//f/9//3//f/9/vXeUTs41ay3wPVpr/3//f1JKYwwxRt17/38dX1tGvFb/f/5//3//f71z8D0IITln/3+9d3NOCCEqJWwpKSXnHLVW3nucc8YYUkree/9/MUZCCJRS/3/eezFGYwxzTv9//3//f/9//3//f957OWsYY3tve2tzSsYUEEJ8b/9/vXO9c7133nt7b2wxpRScc957e297b/9//3+9dzFG5xyUUv9//3//f/9//3//fxhjpRQxRr57/3//f9ZaphQYY/9//3//f5xzSikIIXtv/3//f/9//3//f7VW5xxKKVpr/3//f/9//3//f/9//3//f5xz5xxrKVJGMkLPMWwpUkpaa2wxzjnee/9//3+9d4wxay17b/9//3//fxhjCCEHIYwxvXf/f/9//3//f/9//3//f/9//3//f/9//3//f/9//3//f/9//3//f/9//3//f/9//3//fwAA/3//f/9//3//f/9//3//f/9//3//f/9//3//f/9//3//f/9//3//f/9//3//f/9//3//f/9//3//f/9//3//f/9//3//f/9//3//f/9//3//f/9//3//f/9//3//f/9//3//f/9//3//f/9//3//f/9//3//f/9//3//f/9//3//f/9//3//f/9//3//f5xzOmd8b/9//3//f/9/3nvYWjdCdkYRPs85OWfee/9/+GKMLa0xTSEtHdha3nddZ1pGFj6NLYwtKiUpJWst117/f/9//39aa4QQMUb/f/9//3//f/9/vndSSkopbC1LKQgdjTFaa/9/9l4IISklvXf/f/97XmdaQv1a/3//f/9/3XsySoUUtVb/fzlnKSWMMTlnnHN7bzlne2//f3tvxhhzTv9//3/3XqUUGGP/f/9/OWcxRr13/3//f/9//3//f/9/WmuMMQkhSymMLUslKiEpIe89vXf/f/9//3//f/9/1lpjDPde/3//f/9//3//f957UkqEEHNO/3//f/9//3//f/9//39qLQghGGPed/deSykIIXtv/3//f/9/e28pJecce2//f/9//3//f/9/WmtKKYQQtVb/f/9//3//f/9//3//f/9//38YY2wtbClsJUohdE7eezlnCCUQQv97/3//f713jDEIITln/3//f/9//3+bcyklhBBaa/9//3//f/9//3//f/9//3//f/9//3//f/9//3//f/9//3//f/9//3//f/9//3//f/9/AAD/f/9//3//f/9//3//f/9//3//f/9//3//f/9//3//f/9//3//f/9//3//f/9//3//f/9//3//f/9//3//f/9/e297b71z/3//f/9//3//f/9/vXdaa957/3//f/9//3//f/9//3+dc7VS11pzSjJGGGPWWpxv/3//f9ZabC0YY/9//3//f/9//3+1VmstKiUqJegcCCGcc/9//3+MMccYKyErIQkdCSEJIZRS3ntTToUQKiVLKegc6By1Vr53Gl8KHUolMkLPOUsp6CDHGL13/3//f5xzxhzGGDln/3//f/9//3/WWggh7z1ba/he7z2lFDFGvXecc2opzzm9d/9//3//fxxbfEpeZ/9//3/de1JKhBCuNZ1z914pJTFG/3//f/9//3//f/9/nHPGGBBC3nv/f/9/3nv/f/9//3//f/9//3//f/9//3//f/9//397b4wxxhhrKa0xrjHnGCkltVL/f/9/OWdzShFCMUauNaYU7z3/f/9//3//f/9/OWdKKaUUEEL/f/9//3//f/9//3//f5RSbC1sKa4xKiHHGFNK/3//f/9//3+cc2stxhj3Xv9//3//f/9//3/ee3NOpRStNb13/3//f/9//3//f/9//3//f3NKCSGMLWspKSFKJdZaWmuMMYwxvXf/f/9/nHNrLSklWmv/f/9//3//f/9/c05CCLVW/3//f/9//3//f/9//3//f/9//3//f/9//3//f/9//3//f/9//3//f/9//3//f/9//38AAP9//3//f/9//3//f/9//3//f/9//3//f/9//3//f3tvvXf/f/9//3//f953tVKuNRFCGV//f/9//3//e/daMUKtMQkdKSGuNTln/3//f/9/3nvvPYwxWmv/f/9//3//f/9//3//f+gc6BwqJY0tbCkqIUsplFL/f/9/tValFM453nv/f/9//3/ee4wxay0xRpRSrTXnHEop/3//fzFGhBBsLY4tTSULIXNKvHf/f917e2+9d957914pJQghOWe9c7ZS2lafb/97/3+tNUII917/f/9//39SSqUUbC3/f/9//3//f7VWxhhzTv9//385Zyklzjm9d/9//3//f/9//3//f/9//3vbVnpGv3P/f957lFKEDLExPWP3WgghbC0RQq01jDXOObVW3nveeykl7z3ee/9//3//f/9//3//f/9//3//f/9//3//f/9//3//f9577z3mGLVW/3/ee0opc07+f/9/WmvnHColrTGuMUsp6ByMMf9/nHOMMSklrTUpJeccCCG1Vv9//3//f/9//3//f/9//38QPo0tSyVLJccY11r/f/9//3//f5xzjDGlFBhj/3//f/9//3//f/9/vXfOOWQQ1lr/f/9//3//f/9//3//f1prhBAIIRhje2/WVkopKSU5Z845Silaa/9//3/ee4wxzjmcc/9/vHP/f/9//38YY2MMtVb/f/9//3//f/9//3//f/9//3//f/9//3//f/9//3//f/9//3//f/9//3//f/9//3//fwAA/3//f/9//3//f/9//3//f/9//3//f/9//3//fzlnKSVzTv9//3//fxhjbDHoHEspSyXoHEopvXf/fzln5xxKJa0xjC1sKSohCSHWWv9//39aa2stay17b/9//3//f/9//3//f/9/MUaEEIwt7zlSRjJCtladc/9//397b4wxxhiTUv9//3//f/9/3nf/e/9//3//f3tvYwzWWv9/3nvvPcYYdEaaSpxKPWP/f/9//3//f/9//3//fxBCZAwySt57nXP8Wtg1fm//f3NOIQQxRv9//3//f3tvpRTGGBhj/3//f/9/c04IIdZa/3//f/5/azEqKVpr/3//f/9//3//f/9//3//f993ekpaRnxr/n+VVqYU0jUdW7dOKh0qIc85ET7wOQgdEEK9d/9/ay3OOb13/3//f/9//3//f/9//3+9d/9//3//f/9//3//f/9//3+cc4wxjDFaa717KSVSSr13/3/OOYQQEEK9d/9/916lFIwx/39aa6UUCSEqJQkhSym1Vt57/3//f/9//3//f/9//3/vPcYYED45ZxBCaymEEL13/3/ee3tvnHONMeccOWf/f/9//3//f/9//3//f7VWxhhrLZxz/3//f/9//3//f/9/OWdCCGst/3//f957MUbnHDlntVYpJdZa/3//fxhjKCHvPb13nG+tNc45GF8YX601hBB7b/9//3//f/9//3//f/9//3//f/9//3//f/9//3//f/9//3//f/9//3//f/9//3//f/9/AAD/f/9//3//f/9//3//f/9//3//f/9//3//f/9/917nHHNO/3//f1prCCEpJRFC+F5ba1NKKSV7b957rTXHGHNKOmc5Yzljc04pJUopOmf/f957UkrWWt57/3//f/9//3//f/9//3//f+89pRTXWt57/3//f/9//3//f957c07GGO89nHf/f/9//3//f/9//3//f/9/nHNjDLVW/3//f957rTXHGI8tNUL/f/9//3//f957GWPWVhhjtVIIHa41+16fbz1fW0YdX997c05CCJRS/3//f/9/3nsxRoQQjDHee/9//39zTiklGGPfe/9/OWcpJYwxnHP/f/9//3//f/9//3//f/9//3/fdz1fm059b9ZaKSH5Wvxamk6PKRE6nG//f1pray3OOZxz/3+MMYwxvXf/f/9//3//f/9//38YYwghUkr/f/9//3//f/9//3//f/9/GGMIIc45GGMIIe89vXf/f0opYwy9d/9//3+9d+ccSin/fzlnZBDOOVtr9169d/9//3//f/9//3//f/9//3//f0ophBCcc/9//38YZ0IIOWv/f9Za5xzONSol5xzWWv9//3//f713e2taZ/dedE5KJaUQlFL/f/9//3//f/9//3/eewghCB0YY5xzGWOMMQghe285Z2stSiWUTnNKjC0IIdZa/3//f9ZaSilKJSklCB1rLb13/3//f/9//3//f/9//3//f/9//3//f/9//3//f/9//3//f/9//3//f/9//3//f/9//38AAP9//3//f/9//3//f/9//3//f/9//3//f/9//385ZyklEELee/9/UkrGGPdevXf/f/9//39bb/9/WmukFO89/3//f/9//3/fe9ZaSikxRv9//3//f/9//3//f/9//3//f/9//3//f/9/3nvOPcYY7z17b/9//3//f/9//385Z2st5xy1Wv9//3//f/9/3nv/f957/3+1VmMMWmv/f/9//3+cc4wxxhgpJVtn33f/f5xzEEIpJWstrjVLJQkd8jl7Sp1O2lbzOdE10DkpIcYYvXf/f/9//3//f1prCCHGGFpr/3//f5RSxhiNMTJG7zlrKecYtVbee/9//3//f/9//3//f/9//3//f/9/v3PaUrpSEUIIIRhjPGM5QtM1bCUQPs41SynnGHRO3nv/fyklrTW9d/9//3//f/9//3//f9ZaYwwxRv9//3//f/9//3//f/9//3//f1JKSinONcYU8D29d/9/SilCCL13/3//f713xhitNf9/WmvnHFJK3nvee7133nv/f/9//3//f/9//3//f/9/jDHnHFpr3nu9d7VWQgjWWv9/nHMpIQgh5xgIHdZa/3//f5xzED5KJQkhCSEJHSohhRAxQr13/3//f/9//3//f/9/1l7GGAkhjC0qJegc7z2cc713U0pKJUslbClLKTFGe2//f/9/e2/vOWspKSVKJVpr/3//f/9//3//f/9//3//f/9//3//f/9//3//f/9//3//f/9//3//f/9//3//f/9//3//fwAA/3//f/9//3//f/9//3//f/9//3//f/9//3//f1prCCFSSt57vXdKKYw1nHP/f/9//3//f/9//3/WWoQQe2//f/9//3//f/9/nHOMMc453nv/f/9//3//f/9//3//f/9//3//f/9//3//f957EEKkFM01vXf/f/9//3//f/9/c07GGM45nHP/f/9/vXeUUpRStVYxRggh5xzee/9//3//f/9/e2/OOYQQjy0+Y997c07nHJRS3nucc1NK5xyUUp1v+1osIQodKyEKIQkh917/f/9//3//f/9//39SSoQQ7z3/f/9/tVboHO857znPNY0ttVLdd/9//3//f/9//3//f/9//3//f/9//3//f99z2VKPLQghOWc8ZzlCeUYRPkslbClLKfA9e2//f957SilKKb13/3//f/9//3//f/9/nHMQQrVW/3//f/9//3//f/9//3//f/9/e2+MMQghxhRSSt57/3+1VmMMtVa9d7131lpjDHNO/397bwgh5xxSRhA+jC1SRpxv/3//f/9//3//f/9//3/WWuYYjDEQPu85CB2EEHtv/3//f1pnrTUIHWspe2//f/9/3nuUUikhKiVKJUspSyUIIdZa/3//f/9//3//f/9//3+9dxBCSiWuNUolUkbdd/9//3//fxhjEUIQPpROnG//f/9//3//f/97nHN7b3tv/3//f/9//3//f/9//3//f/9//3//f/9//3//f/9//3//f/9//3//f/9//3//f/9//3//f/9/AAD/f/9//3//f/9//3//f/9//3//f/9//3//f/9/tVbGGDFG3nt7b+ccUkree/9//3//f/9//3//f7VWhBCcc/9//3//f/9//3+9d+89rTXee/9/vXecc/9//3//f/9//3//f/9//3//f/9//3+cc845xhjvPd57/3//f/9//3+cc6015xy1Vv9//397bwghCSVKKSklrTV7b/9//3//f/9//3//f1pvpRQJHftenHPOOWstvXf/f/9/nHOMMVJK/39bZ+cYKiHRNY8tdko9Y/97/3//f/9//3//fzlnxhhrLTln/3/WWgkhMUbee957/3//f/9//3//f/9//3//f/9//3//f/9//3//f/9/3ncaY48t6BzWWnxr9jXYNRpfGGO1Vjln3nv/f/9//39rLWstvXf/f/9//3//f/9//3//f/9//3//f/9//3//f/9//3//f/9//3//f5RSKSWlFDFGvXf/f/9/jDHGGBA+zzmMLecYe2//f753MUbnGColSykIHa01Wmv/f/9//3//f/9//3//f/9/lFJKJY0xaynONe89/3//f/9//3+9d3NO1lrfe/9//3//f5xztVYxRlJKMUZSSpROvXf/f/9//3//f/9//3//f/9/3ntaa3trvXP/e/9//3//f/9//3//f/9//3//f/9//3//f/9//3//f/9//3//f/9//3//f/9//3//f/9//3//f/9//3//f/9//3//f/9//3//f/9//3//f/9//3//f/9//38AAP9//3//f/9//3//f/9//3//f/9//3//f/9//38YYwghUkree5xz5xwxRr13/3//f/9//3//f/9/1lqEEJxz/3//f/9//3//f713zjmtNb13/39zTowxOWf/f/9//3//f/9//3//f/9//3//f/9/OWfnHAghWmv/f/9//3//f/9/1lrGGM45nHP/f1prCCExRntv3nv/f/9//3//f/9//3//f/9/3nsxRqUUt1beexBCSil7b/9//397b2stlFL+f/9/CCFNJTc+21KcSjs+f2v/f/9//3/ee953OWeMMcYY7z3/f1pray2MMVpr/3/ee7133nv/f/9//3//f/9//3//f/9//3//f/9/m28XX/debS3HGO89dE7QNVEh21b/f/9//3//f/9//3//f+89ay29d/9//3//f/9//3//f/9//3//f/9//3//f/9//3//f/9//3//f/9//39zTmstlFLee/9//3//f845jC2tMc45GF//f/9//397a+89EULwPTJG1lbee/9//3//f/9//3//f/9//3//f51z9174Xt53/3//f/9//3//f/9//3//f/9//3//f/9//3//f/9//3//f/9//3//f/9//3//f/9//3//f/9//3//f/9//3//f/9//3//f/9//3//f/9//3//f/9//3//f/9//3//f/9//3//f/9//3//f/9//3//f/9//3//f/9//3//f/9//3//f/9//3//f/9//3//f/9//3//f/9//3//fwAA/3//f/9//3//f/9//3//f/9//3//f/9//3//f9Za5xzvPb13nHMIIa01nHP/f/9//3//f/9//3+1VoQQtVb/f/9//3//f/9/vXfwQc453nveexBCKSUYY/9//3//f/9//3//f/9//3//f/9//3+9d2stxhjWWv9//3//f/9//3+cc6015xz3Xv9/e2/nHHNSvXf/f9573nv/f/9//nt7a913/3+9d5NOphB3Sp5zlFIIIZRSnHPee3NOay0YY/9/OWfoHOkYkCmxLRY+9TX9Wv97vXeTUpVSUkrwPY0xCCFKJb133nu1Vikl7z3WWrVWEEIYY957/3//f/9//3//f/9//3//f/9//3+1VsUUjC1sKUslCiELJQodTh1YQr93/3//f/9//3//f/9/zjmtNb13/3//f/9//3//f/9//3//f/9//3//f/9//3//f/9//3//f/9//3//f/9/nG+9d/9//3//f/9/e2+9d3tr3nv/f/9//3//f/9//3//f/9//3//f/9//3//f/9//3//f/9//3//f/9//3//f/9//3//f/9//3//f/9//3//f/9//3//f/9//3//f/9//3//f/9//3//f/9//3//f/9//3//f/9//3//f/9//3//f/9//3//f/9//3//f/9//3//f/9//3//f/9//3//f/9//3//f/9//3//f/9//3//f/9//3//f/9//3//f/9//3//f/9//3//f/9//3//f/9//3//f/9//3//f/9/AAD/f/9//3//f/9//3//f/9//3//f/9//3//f/9/917nHO89vXf/f601pRS1Vv9//3//f/9//3/eezlnpRQQQr13/3//f/9//39aa4wxMUbee/9/tVaUUr13/3//f/9//3//f/9//3/eexhjvXfee5xzjDHGGDln/3/eezljGGM5Zzln7z2lFHNO/3+cc0op7z22VtZa1lpzTv9//3/ee40xc07WWpROCCGOLXlKf2taa845Sy0QQnNKrTUxRr13/39aawghCSEqIUslCR0sIRtfv3PZWuYYKyWuNUspbC1KJe893nv/f713lE5rKUopKiWMLdZa/3//f/9//3//f/9//3//f/9//3//f3tvUkbWVtdatVJURrI1cSmTJRk6Xmv/f/9//3//f/9//3/WWtZa/3//f/9//3//f/9//3//f/9//3//f/9//3//f/9//3//f/9//3//f/9//3//f/9//3//f/9//3//f/9//3//f/9//3//f/9//3//f/9//3//f/9//3//f/9//3//f/9//3//f/9//3//f/9//3//f/9//3//f/9//3//f/9//3//f/9//3//f/9//3//f/9//3//f/9//3//f/9//3//f/9//3//f/9//3//f/9//3//f/9//3//f/9//3//f/9//3//f/9//3//f/9//3//f/9//3//f/9//3//f/9//3//f/9//3//f/9//3//f/9//3//f/9//3//f/9//3//f/9//3//f/9//38AAP9//3//f/9//3//f/9//3//f/9//3//f/9//3/WWsYYjDGcc/9/tValFGstWme+d953vXf3Wvdee29rLSklc045Z5xzvXdaa845KinWWv9//3//f/9//3//f/9//3//f/9//3//f713KSUxRnNOc07nHIwxvXf/f9daKSUJIUspaylKJccYdE7ee957rTUJISoljTFrLUsp3nv/f/9/MUYpISolSinOOdha21YdW997OWfwPYwxjC0xRpxz/3//f957EEIQQjJGUkbPNZEt/VreVpxO8zmUThhjtVbWVvdeOWf/f/9//3+9dzpn1lq1Vjln/3//f/9//3//f/9//3//f/9//3//f/9//3//f/9//3//f953PGdZRtcxGTpea/9//3//f/9//3//f/9//3//f/9//3//f/9//3//f/9//3//f/9//3//f/9//3//f/9//3//f/9//3//f/9//3//f/9//3//f/9//3//f/9//3//f/9//3//f/9//3//f/9//3//f/9//3//f/9//3//f/9//3//f/9//3//f/9//3//f/9//3//f/9//3//f/9//3//f/9//3//f/9//3//f/9//3//f/9//3//f/9//3//f/9//3//f/9//3//f/9//3//f/9//3//f/9//3//f/9//3//f/9//3//f/9//3//f/9//3//f/9//3//f/9//3//f/9//3//f/9//3//f/9//3//f/9//3//f/9//3//f/9//3//fwAA/3//f/9//3//f/9//3//f/9//3//f/9//3//fzlnCCGtNZxz/3+cc601xhjvOVNKtVJTSikhlFL/fzlnEEIpIY0xMUJ0Tq05KilzTt97/3//f/9//3//f/9//3//f/9//3//f/9/3ntSSkopay0pJWst917/f/9/GGOtNe898D0xRlJKc05aa/9//3v2XlJKtVIYY/deOWf/f/9//3/ee/dadE61Vptz33scX7xOn2v/f5tzOWc6Z957/3//f/9//3+9d957vXf+e3xr21qdUn5KnU4fW75z/3//f/9//3//f/9//3//f/9//3//f/9//3//f/9//3//f/9//3//f/9//3//f/9//3//f/9//3//f/9//3//f55z+1odX957/3//f/9//3//f/9//3//f/9//3//f/9//3//f/9//3//f/9//3//f/9//3//f/9//3//f/9//3//f/9//3//f/9//3//f/9//3//f/9//3//f/9//3//f/9//3//f/9//3//f/9//3//f/9//3//f/9//3//f/9//3//f/9//3//f/9//3//f/9//3//f/9//3//f/9//3//f/9//3//f/9//3//f/9//3//f/9//3//f/9//3//f/9//3//f/9//3//f/9//3//f/9//3//f/9//3//f/9//3//f/9//3//f/9//3//f/9//3//f/9//3//f/9//3//f/9//3//f/9//3//f/9//3//f/9//3//f/9//3//f/9/AAD/f/9//3//f/9//3//f/9//3//f/9//3//f/9/e29KKa01nHP/f/9/OWcyRowtbCkrIa4x7zmcc/9//397b3NOrjWuNe85EEK1Vt57/3//f/9//3//f/9//3//f/9//3//f/9//3//f957916UUpRS917/f/9//3/ee5xznG+9d957/3//f/9//3//f/9//3//f/9//3//f/9//3//f/9//3//f/9//3//f75zvE4/X993/3//f/9//3//f/9//3//f/9//3//f/9//3/ee15nXEpcRp1KX2O/c/9//3//f/9//3//f/9//3//f/9//3//f/9//3//f/9//3//f/9//3//f/9//3//f/9//3//f/9//3//f/9//3//f/9//3//f/9//3//f/9//3//f/9//3//f/9//3//f/9//3//f/9//3//f/9//3//f/9//3//f/9//3//f/9//3//f/9//3//f/9//3//f/9//3//f/9//3//f/9//3//f/9//3//f/9//3//f/9//3//f/9//3//f/9//3//f/9//3//f/9//3//f/9//3//f/9//3//f/9//3//f/9//3//f/9//3//f/9//3//f/9//3//f/9//3//f/9//3//f/9//3//f/9//3//f/9//3//f/9/nHPee/9//3//f/9/3nt7axhjOWfed/9//3//f/9//3//f/9//3//f/9//3//f/9//3//f/9//3//f/9//3//f/9//3//f/9//38AAP9//3//f/9//3//f/9//3//f/9//3//f/9//3//f3NOlFK9d/9//3//f95391psLegcdE69d/9//3//f/9/3nt7bxljfG+9d/9//3//f/9//3//f/9//3//f/9//3//f/9//3//f/9//3//f/9//3//f/9//3//f/9//3//f/9//3//f/9//3//f/9//3//f/9//3//f/9//3//f/9//3//f/9//3//f/9//39dZ91On2f/f/9//3//f/9//3//f/9//3//f/9//3//f/9//39+a91ank6dTj9bf2v/f/9//3//f/9//3//f/9//3//f/9//3//f/9//3//f/9//3//f/9//3//f/9//3//f/9//3//f/9//3//f/9//3//f/9//3//f/9//3//f/9//3//f/9//3//f/9//3//f/9//3//f/9//3//f/9//3//f/9//3//f/9//3//f/9//3//f/9//3//f/9//3//f/9//3//f/9//3//f/9//3//f/9//3//f/9//3//f/9//3//f/9//3//f/9//3//f/9//3//f/9//3//f/9//3//f/9//3//f/9//3//f/9//3//f/9//3//f/9/nXP/f3tv3nv/f/9/OWf/f/9//3/eexhjlFL3Xpxz/3//f/9/WmsxRnNOvXf/f/9/vXe1Vs41jDGMLRBCnHP/f/9//3//f/9//3//f/9//3//f/9//3//f/9//3//f/9//3//f/9//3//f/9//3//fwAA/3//f/9//3//f/9//3//f/9//3//f/9//3//f/9/3nvee/9//3//f/9/3nsxRkspKSGtNVpr/3//f/9//3//f/9//3//f/9//3//f/9//3//f/9//3//f/9//3//f/9//3//f/9//3//f/9//3//f/9//3//f/9//3//f/9//3//f/9//3//f/9//3//f/9//3//f/9//3//f/9//3//f/9//3//f/9//3//f51zvFLdUt93/3//f/9//3//f/9//3//f/9//3//f/9//3//f/9/v3d/a9xWPEJcRj5j/3v/f/9//3//f/9//3//f/9//3//f/9//3//f/9//3//f/9//3//f/9//3//f/9//3//f/9//3//f/9//3//f/9//3//f/9//3//f/9//3//f/9//3//f/9//3//f/9//3//f/9//3//f/9//3//f/9//3//f/9//3//f/9//3//f/9//3//f/9//3//f/9//3//f/9//3//f/9//3//f/9//3//f/9//3//f/9//3//f/9//3//f/9//3//f/9//3//f/9//3//f/9//3/ee1prnHP/f/9/nHM5Z957e2/3Xpxz/3//f9971lrvPZRS7z1SSv9/WmtrLVpr/3/ee7VWKiVKJSolUkqcc/9//3+1VuccKSX3Xv9//3/WWggh7z0QQnNOrTV7b/9//3//f/9//3//f/9//3//f/9//3//f/9//3//f/9//3//f/9//3//f/9//3//f/9/AAD/f/9//3//f/9//3//f/9//3//f/9//3//f/9//3//f/9//3//f/9//3+UUuccc07WWkopEEL/f/9//3//f/9//3//f/9//3//f/9//3//f/9//3//f/9//3//f/9//3//f/9//3//f/9//3//f/9//3//f/9//3//f/9//3//f/9//3//f/9//3//f/9//3//f/9//3//f/9//3//f/9//3//f/9//3//f/9/3nvbUjxCfmv/f/9//3//f/9//3//f/9//3//f/9//3//f/9//3//f/9/nnPeVntK3lYdX/97/3//f/9//3//f/9//3//f/9//3//f/9//3//f/9//3//f/9//3//f/9//3//f/9//3//f/9//3//f/9//3//f/9//3//f/9//3//f/9//3//f/9//3//f/9//3//f/9//3//f/9//3//f/9//3//f/9//3//f/9//3//f/9//3//f/9//3//f/9//3//f/9//3//f/9//3/ee9573nv/f713/3//f/9/nHP4XvdenG//e/9//3/ee7VWc073Xr13/3//f/9//3//f1prrTW1Vv9/3ntSSu89e28YY601GGP/f/9/1lqMMWstMUbnHCol/385Z4QQGGP/f1prKiUQQtZaEEJKKVJKvXf/fxBCxhjGGHNO3nv/f845CCE5Z7133nucc957/3//f/9//3//f/9//3//f/9//3//f/9//3//f/9//3//f/9//3//f/9//3//f/9//38AAP9//3//f/9//3//f/9//3//f/9//3//f/9//3//f/9//3//f/9//3//f5RSMUa9e957OWfWWv9//3//f/9//3//f/9//3//f/9//3//f/9//3//f/9//3//f/9//3//f/9//3//f/9//3//f/9//3//f/9//3//f/9//3//f/9//3//f/9//3//f/9//3//f/9//3//f/9//3//f/9//3//f/9//3//f/9//3/eexxjXEZfY/97/3//f/9//3//f/9//3//f/9//3//f/9//3//f957vXf/f993n2/cVvk5PmP/f/9//3//f/9//3//f/9//3//f/9//3//f/9//3//f/9//3//f/9//3//f/9//3//f/9//3//f/9//3//f/9//3//f/9//3//f/9//3//f/9//3//f/9//3//f/9//3//f/9//3//f/9/3nvee/9//3//f957nHPee/9/3nvWWpxz/3//f/9/vXcxRrVS916UUr13/3+cczFGEEKUUlJGc07ee/9/GGPvPWstbC1rLTln33v/fxBCKSXnHIwtMUb/f/9//3//f/9/917nGA8+/38YYyklzjm9d7VWay33Xv9//3+tNYwxGGN7b4wx5xz/fzlnpRQYY/9/1lopJXtv/39aa4wxay17b3tvjDFKKUopjDF7b5xzKSVLKXtvvXe9d/dee2//f/9//3//f/9//3//f/9//3//f/9//3//f/9//3//f/9//3//f/9//3//f/9//3//fwAA/3//f/9//3//f/9//3//f/9//3//f/9//3//f/9//3//f/9//3//f/9/vXfee/9//3//f/9//3//f/9//3//f/9//3//f/9//3//f/9//3//f/9//3//f/9//3//f/9//3//f/9//3//f/9//3//f/9//3//f/9//3//f/9//3//f/9//3//f/9//3//f/9//3//f/9//3//f/9//3//f/9//3//f/9//3//f/9/vnf9Wr1On2//f/9//3//f/9//3//f/9//3//f/9//3//f/9/OWfvPf9//3//f35rWUYfWz5jv3P/f/9//3//f/9//3//f/9//3//f/9//3//f/9//3//f/9//3//f/9//3/ee997/3//f/9//3//f/9//3//f/9/vXPWWlpr/3//f/9//398b7VWMUY5Z957/3//f/9//3//f/9/3nu1VlNK/3v/f/9/OWfOORhj/3+cc0op1lr/f/9//3/OOegcay2NMQgdnHPee5RS5xyMLY0xKSWNNd57/38QQsYYzjkQQowxGGP/fxhjxhiMMXNOtVbWWv9//3//f/9//3/3XqUUEEK9dzFGxhi1Vv9/915rLfde/3//f845rTV7b99/EEIIIf9/WmuEEDln3nuUUkop/3//f957MUZKKTlnWmtrLVJKUkpKKRhjWmsIISklEEJSSjFGaykxRv9//3//f/9//3//f/9//3//f/9//3//f/9//3//f/9//3//f/9//3//f/9//3//f/9/AAD/f/9//3//f/9//3//f/9//3//f/9//3//f/9//3//f/9//3//f/9//3//f/9//3//f/9//3//f/9//3//f/9//3//f/9//3//f/9//3//f/9//3//f/9//3//f/9//3//f/9//3//f/9//3//f/9//3//f/9//3//f/9//3//f/9//3//f/9//3//f/9//3//f/9//3//f/9//3//f/9//3//f/9//3//f/9//3//fxxf2TW7Tv97/3//f/9//3//f/9//3//f/9//3//f/9//3+ccwgh1lr/f/9/3nueb/xaGTqdTp9v33v/f957WmsYY713/3//f/9//3//fzlnzjWTTptv/3//f/9/e3MxRu89U0q9d/9//3//f/9//3//f/9/OWcQQkoprTXWWv9//3/3XmspaykpJWwtMUb/f/9//3//f/9//3+9d845jTGcc/9//38YY+cc1lr/f3tvpRSUUt57/3+cc2MMUkrXWq01pRR7a5xzjDGtMTln916MMYwxnXd8c2stzjlaa5xzWmvee/9/UkqEEBhjvXf/f957/3//f/9//3//fxhjCCEQQjlnSimtNXtv/3/3XmsttVb/f/9/GGNrLa41ED5KKaUU3nucc6UU917ee+89Sinee/9/vXcQQiklOWfWWgghc04YYyklc05aa2stKSnWWhhjOWcpJa01/3//f/9//3//f/9//3//f/9//3//f/9//3//f/9//3//f/9//3//f/9//3//f/9//38AAP9//3//f/9//3//f/9//3//f/9//3//f/9//3//f/9//3//f/9//3//f/9//3//f/9//3//f/9//3//f/9//3//f/9//3//f/9//3//f/9//3//f/9//3//f/9//3//f/9//3//f/9//3//f/9//3//f/9//3//f/9//3//f/9//3//f/9//3//f/9//3//f/9//3//f/9//3//f/9//3//f/9//3//f/9//3//f/9/nm+bSnhG91oYY3NOOWfff/9//3//f/9//3/ee+89vXf/f/9/MUYpJf9//3//f/9/nm+bTn1KnE5/b3tvUUaMLa01rTX3Xt57/3//fxhjjDFKKUopzjm9d/9/3nsxRgghjDFsLXRO3nv/f/9//3//f/9/nHPvPa0xdE4QQowx917/fzlnMUYYYxhjrTXnHFpr/3//f/9//3//f713EEJrLb13/3//f/de5xy1Vv9/OWfGGLVW/3//fzlnIQScc/9/OWfGGFprWmsIIdZa/3//e3NOjDGbczlnSinvPTlnGF/3Xntv/38QQqUUnHP/f/9//3//f/9//3//f/9/WmspIa01zjlrLRhj/3//f/deKSXWWv9//3/ee1prc061Vowxxhjee7VWYwz3Xt57UkpKKd57/3/eezFGay05Z1JK5xzWWpxzjDGtNXtvUkoIIVpr/3+cc+ccc07/f/9//3//f/9//3//f/9//3//f/9//3//f/9//3//f/9//3//f/9//3//f/9//3//fwAA/3//f/9//3//f/9//3//f/9//3//f/9//3//f/9//3//f/9//3//f/9//3//f/9//3//f/9//3//f/9//3//f/9//3//f/9//3//f/9//3//f/9//3//f/9//3//f/9//3/ed/9//3//f/9//3//f/9//3+cc713/3/ee5xz/3//f/9/e29zTpRSvXf/f/9/c05aa/9//3/vPVtr3ntSSowxtVb3XhBC/3//f/9//3/fez5n8zWMLY0xaykIHZRS3nv/f/9//3//f713hBAYY/9//3+UUsYY3nv/f/9//3//f993XmecTltKmFLONc45UkYQPmstGGPee713KSVzTlprtVbnHJRS/397bykl1lp7bxhjzjm1Vv9//3//f/9//385Z4wxtVa9d713ay3vPb13/3+9d/9/3nt7b+ccEEL/f/9//3//f/9/3nsQQowxnHP/f/9/917nHNZa/38YY4QQtVbee/9/3ntrLUoprTVSSucc915aawghGGP/f/9/lFKtNXtvOWdKJSkhrjWtNSkl7z2cczFGpRS9d/9//3//f/9//3//f/9//39aayklxxgpJVJK/3//f/9/GGMpJRBC3nv/f/9//3/ee957EELGGN5/OWuEEFJK/3+1VgghGGP/f3tvzjmtNTlnSikpJTln/3+UUkop9157b0opjDFzTnNO5xx7b/9//3//f/9//3//f/9//3//f/9//3//f/9//3//f/9//3//f/9//3//f/9//3//f/9/AAD/f/9//3//f/9//3//f/9//3//f/9//3//f/9//3//f/9//3//f/9//3//f/9//3//f3tvGGPee/9//3//f/9/nHOUUhhjvXd7a5xz/385Zxhj3nv/f9ZaMUacc/9/lFLOOa0xMUZaa/9/WmutNd57/3+ccxBCtVb/fxhjEEJ7b/9/e28QPkspbC1rLTln3nuMMdZa/3+1VuccvncYYwghlFJzTu89CCH/f/9//3//f/9//F5QKUwl7zkwQkolay17b/9//3//f/9//3/GGNZa/3//fxhjbC3/f/9//3//f/9//3//f31r3Fb8WltjfGvee3tvSikxRt57WmsIIVpr/3/ee5RSay3eexhjay3ee/9/nHMQQhBC/3//f/9//3//f9Zazjk5Z/9//39SSowxvXf/f/9//3//f7135xzWWv9//3//f/9//3/ee1JKrTW9d/9//385Zwghc07/fzlnxhjWWv9//3//f5xz1lrwPZRSpRTWWntvzjnWWv9//3+1Vq01e29aa0opzjlba3tvzjlKKXtvtVaEEPde/3//f5xz/3//f/9//3//f3tvCSHGGOgcc07/f/9//385ZyklCCG1VpxzvXdzTvdeOWdrLSkl/3/ee6UUEEL/f5xzjDEIIWwtrTUpJbVSe2+MMa01vXf/f3tvay3WWt57OWcpJUopay0YY/9//3//f/9//3//f/9//3//f/9//3//f/9//3//f/9//3//f/9//3//f/9//3//f/9//38AAP9//3//f/9//3//f/9//3//f/9//3//f/9//3//f957lFKtMa41MkZaa/9//3//e+89SiUpJe85nHP/f/9/m3NrLQkhSylsLUop917/f3NOMUa9dzlnSikxRt57UkopJWspjDFrLbVW/3/3XqUUnHP/f5xzrTVSSv9/tVaMMXtv3ntSSmst91r3XhBCOWf/f0kpc069d+ccUkr/f4wxay3ee713MUbGGJxz/3//f/9//3++c1hGGUJcZ917tVbnHHNOnHNSSnNOU0pTRscYxhgXY/9/3nu9d/9//3//f/9//3//f/9//3++d953XWefc/9//3+MMc45nHM5ZwghnHP/f/9/e2/nHFpr1lpKKf9//3/ee3NOzjm9d/9//3//f/9/c06tNXtv/3//f1JKay2cc/9/3nt7b7VWzjmlFJxz/3//f/9//3//f/9/UkrnHM418D3wPYwxhBAxRr13e2/GGJRS3nv/f/9//3/ee953WmvGGJxzvXcQQq01/3/ee+89Silaa/9/zjlrLTln3nuMMa01nHPee+ccrTVaaxhjCCG9d/9//3//f/9/WmspJccYCCFKKVpr/3//f3tvjDHnHCklSik5ZzFGKSUIIQghEEL/f957xhgQQv9//39aazFCrTXvPdZanHPee/deGGPee/9//3+cb713/3//f5xzc057b/9//3//f/9//3//f/9//3//f/9//3//f/9//3//f/9//3//f/9//3//f/9//3//f/9//3//fwAA/3//f/9//3//f/9//3//f/9//3//f/9//3//f/9/tVZKKQkhjS0pIa0xnHP/f7VSxhitMc41aylrLb13/39zTqYUrjUxQkopCCG2Vv9/MUbvPXtvMUbnHPdevXdrKTFCe297b1pnnHP/fxhfpRR7b/9/nHOtNTFGe29rLUopWmvee+89EEK9d/9/3nv/f/9/ay0xRlJKSim9d/9/c06lFJxzvXf3Xucc/3//f/9//3//f/9/+lq4Md1W/3t7bwghEEIYYykljDHwPa4xCB2lFL13/3//f/9//3//f/9//3//f/9//3//f/9//3//e/97/3+9e2st7z29dzlnay29d/9//3+9d8YY916UUkop3nv/f957c06MMb13/3//f/9//3/WWhBCe2//f/9/lFJrLb13/38YYwgdKSUpJdZa/3//f/9//3//f/9//39zTsYYrTXOOfA9rTXGGO89vXeccwghCCGUUjpn/3+UUhhjWmvWWoQQnHP/f7VWxhRzShA+CCEpIfde/3+2VgghSikpJSkl917/f/9/GGOlFCklxhgQQv9//3//f/9//3+cc2stjDEYY4wxrTW9c/9//3/3XvdelVL3Xr133ns5Z7VWe2/ee/9//3+lFM45/3//f/9//3u9d957/3//f/9//3//f/9//3//f/9//3//f/9//3/vPc45vXf/f/9//3//f/9//3//f/9//3//f/9//3//f/9//3//f/9//3//f/9//3//f/9//3//f/9/AAD/f/9//3//f/9//3//f/9//3//f/9//3//f/9/33+tNUopc061Us81phQ5Z/9/jC2MLXtvOWfvPaUUGGO9dxBCCCG9c5xzMUbGGJRS/38xRq01tVYpJVJKvXeccyklGGP/f/9/33v/f/9/GGOEEHtv/3+cc4wx5xzOOcccSilaa7137z1RRv9//3//f/9//39KKUoppRRzTv9//397b601KSXvPSklCCG9d/9//3//f/9//3+9c1dCFTqcbzln5xyUUv9/SilLKfdaOWeEEK01/3//f/9//3//f/9//3//f/9//3//f/9//3//f3prOWOUUowxpRSUUt57WmtKKb13/3//f5xzxhj3XtZaKSXee/9//39zTmstWmv/f/9//3//fxhjEEJaa/9//38YYwghWmv/f957WmuUUs85ay3/f/9//3//f/9//3//fzFGKSUYY/9/3nu9d2st7z2cc5xzCCFsLegc6Bzee1prxhgIIecYEUK9d/9/e28QPq41MUZzTkoplFL/f957GF9SSu891lbee/9//3/ee/detVYYY957/3//f/9//3//f5xz7z1KKb131looITFG3nv/f/9//3//f/9//3//f713KSWUUt57/3/ee8YYSin/f/9//3//f/9//3//f/9//3//f/9//3//f/9//3//f/9//3//f9ZahBBSSv9//3//f/9//3//f/9//3//f/9//3//f/9//3//f/9//3//f/9//3//f/9//3//f/9//38AAP9//3//f/9//3//f/9//3//f/9//3//f/9//3//f/deW2v/f/9/e29KKRhj3nukEHNO/3//f713CCEQQt577z1KKd57/38YY0opUkr/f+895xgIHWstOWf/f1pr5xxKKc45jDGMLa01/3+ccwghOWf/f5xzrTXGGLZWUkprLTlnvXetNa01nHP/f/9//3//f8455xylFFpr/3//f/9/vXdzTtZaEELnHN57/3//f/9//3//fzlnTCnoGO85aylKKVpr/386Z+ccWmvedwghKSX/f/9//3//f/9//3//f/9//3//f/9//3//f9577z3nHEspxxhzTr13/397bykle2//f/9/nHOlFBhj1lrnHJxz/3//f5RSCCEYY/9//3//f/9/917OOTln/3//fzln5yBaa/9//3//f/9/WmtjDFpr/3//f/9//3//f/9/c05rLVpr/3//f/9/jDHvPb13/3+VUjpnWmtba/9//3+cbxhf1lo5Z/9//3//f/9//3//f/dexhgxRv9//3//f/9//3//f/9//3//f/9//3//f/9//3//f/9//3//f/9/vXfvPUopvXf/f1JKKSXWWv9//3//f/9//3//f/9//38xRuccvXf/f/9/ay3OOf9//3//f/9//3//f/9//3//f/9//3//f/9//3//f/9//3//f/9/3ntrLbVW/3//f/9//3//f/9//3//f/9//3//f/9//3//f/9//3//f/9//3//f/9//3//f/9//3//fwAA/3//f/9//3//f/9//3//f/9//3//f/9//3//f/9//3//f/9//3+UUoQQ9173XmMMck7/f/9/3nsIIe493ntzTikl3nv/f1pray1SSv9/U0rGFMYUUkbee/9/vXdKJYwtrTEQPjFG5xzee957KSV7b/9/nHOMMWst3nvWWikl1lree+89jDGcc/9//3//f/9/EEJrLWst5xx7b/9//3//f/9//38YYwgh/3//f/9//3//f/9/GGNKKacYKiVKJdZW3nv/f/9/jDHOOb13xhiMMf9//3//f/9//3//f/9//3//f/9//3//f/9/3XetNe89c045Z957/3//f3tvhBAYY/9//3+cc8YcWmu1VsYYnHP/f99/lFKMMZxz/3//f/9//39aa4wx1lr/f/9/915KKZxz/3//f/9//39aa0IIGGP/f/9//3//f/9//38xRggh917/f/9/vXcpJa01nHP/f/9//3//f/9//3//f/9//3//f/9//3//f/9//3//f/9/GGMIIc45/3//f/9//3//f/9//3//f/9//3//f/9//3//f/9//3//f/9//3//f/deEEK9d/9/vXe1Vhhj/3//f/9//3//f/9//3//f1pr5xwxRv9//3+UUq01/3//f/9//3//f/9//3//f/9//3//f/9//3//f/9//3//f/9//3//f/9//3//f/9//3//f/9//3//f/9//3//f/9//3//f/9//3//f/9//3//f/9//3//f/9//3//f/9/AAD/f/9//3//f/9//3//f/9//3//f/9//3//f/9//3//f/9/3nu1ViklhBD4XpxzpRQQQv9//3/eeyklrTX/f9ZaKSWcc/9/WmutNVJK/39SSuccCB3nHJRS3nu9d0opMUa8c/9/OWcIIf9/3XvnHM45/39aa2stzjn/fzlnrTVzTv9/lFLnHFJKvXdSStZa3nvOOc45GGOEEK013nv/f4wxc061VuccrTX/f/9//3//f/9//397b601jS3RNfla/nv/f/9//385Z8YYGGMpIYwx/3//f/9//3//f/9//3//f/9//3//f/9//3//fxBCMUbee/9//3//f/9//39rLbVW/3//f9ZaSin/f3tvSikYY/9/fHPOPc45/3//f/9//3//f713rTUxRr133nsQQlJK3nvee805nHPee3NOpRScc/9//3//f/9//3//f1NK5xz3Xv9//385Zwghzjm9d/9//3//f/9//3//f/9//3//f/9//3//f/9//3//f/9//39aa2stUkr/f/9//3//f/9//3//f/9//3//f/9//3//f/9//3//f/9//3//f/9//3//f/9//3//f/9//3//f/9//3//f/9//3//f/9//3//f/9//3//f/9//3//f/9//3//f/9//3//f/9//3//f/9//3//f/9//3//f/9//3//f/9//3//f/9//3//f/9//3//f/9//3//f/9//3//f/9//3//f/9//3//f/9//3//f/9//3//f/9//38AAP9//3//f/9//3//f/9//3//f/9//3//f/9//3//f/9/915KKcYY5xwxRt57/38IIcYYe2/edzlnhBBSSv9/1lrGGBhj/397b601EELee3NOjDG1VowxSi0YY/9/EELnHBBCUkpKKWst/3+9e8YYCCHONWstpRRSSv9/WmutNZRS/385Z4wx5xzoHOcctVb/fxBCzjm9d9ZahBD3Xv9/c06MMQghKSWcc/9//3//f/9//3//f1lriy1zTp5vGl++c/9//3//f/9/rTXnHKUU7z3/f/9//3//f/9//3//f/9//3//f/9//3//f/9/8EHvPVprnHN7b957/3//f3NOSil7b51zay2tNf9//3+UUikl915zTgghlFL/f/9//3//f/9//3/WWkoprTXvPSklOWf/f/9/MUalEAghCB3wPf9//3//f/9//3//f/9/GGNSSntv/3//f/9/MUZSSr13/3//f/9//3//f/9//3//f/9//3//f/9//3//f/9//3//f5xz91paZ/9//3//f/9//3//f/9//3//f/9//3//f/9//3//f/9//3//f/9//3//f/9//3//f/9//3//f/9//3//f/9//3//f/9//3//f/9//3//f/9//3//f/9//3//f/9//3//f/9//3//f/9//3//f/9//3//f/9//3//f/9//3//f/9//3//f/9//3//f/9//3//f/9//3//f/9//3//f/9//3//f/9//3//f/9//3//f/9//3//fwAA/3//f/9//3//f/9//3//f/9//3//f/9//3//f/9/vXeMMcYYjDGUUt57/3//f/dixhhKKTJCjS2lFDln/385ZwghGGP/f5xzzjnvPf9/c1JrLfde915KKc45nHN7b845KiUIIWst917/f957SimMMe85SiWMLXtv/3+cc1JKtVb/f/9/WmsxRhFCGGP/f/9/UkqtNb13/39aa957/3/ee3tvUko5Z/9//3//f/9//3//f/9/3XvOORFGGGPXWhhf3nv/f/9//38ZYwghpRStNf9//3//f/9//3//f/9//3//f/9//3//f/9//39SSsYYCCEqJccYlFL/f/9//3+MMUopay0pIdZW/3//f953EEJrKUspUkZ7b/9//3//f/9//3//f/9/WmtzTnNO91ree/9//3+9d7VS1loZY/97/3//f/9//3//f/9//3//f/9//3//f/9//3//f/9//3//f/9//3//f/9//3//f/9//3//f/9//3//f/9//3//f/9//3//f/9//3//f/9//3//f/9//3//f/9//3//f/9//3//f/9//3//f/9//3//f/9//3//f/9//3//f/9//3//f/9//3//f/9//3//f/9//3//f/9//3//f/9//3//f/9//3//f/9//3//f/9//3//f/9//3//f/9//3//f/9//3//f/9//3//f/9//3//f/9//3//f/9//3//f/9//3//f/9//3//f/9//3//f/9//3//f/9//3//f/9/AAD/f/9//3//f/9//3//f/9//3//f/9//3//f/9//397byklxhjWWv9//3//f/9/3nvOOQghaylKJe89/3//f1pray1aa/9/3ntzTlJK3nuUUucclFL/f7VWtVbee/9//38xRrVWnG//f/9//3/3Xjlne2/3Wntr/3//f9579145Z/9//3//f/9//3//f/9//39zTmstnHP/f/9//3//f/9/vXeMMVJK/3//f/9//3//f/9//3/ee+9BxhgJISklCCH3Xv9//3//f/9/7z3nHBBC/3//f/9//3//f/9//3//f/9//3//f/9//3//f9ZazjXvOTJCEEJaa/9//3//f95791r3Xjln/3//f/9//3+9d9Zae2/ee/9//3//f/9//3//f/9//3//f/9//3//f/9//3//f/9//3//f/9//3//f/9//3//f/9//3//f/9//3//f/9//3//f/9//3//f/9//3//f/9//3//f/9//3//f/9//3//f/9//3//f/9//3//f/9//3//f/9//3//f/9//3//f/9//3//f/9//3//f/9//3//f/9//3//f/9//3//f/9//3//f/9//3//f/9//3//f/9//3//f/9//3//f/9//3//f/9//3//f/9//3//f/9//3//f/9//3//f/9//3//f/9//3//f/9//3//f/9//3//f/9//3//f/9//3//f/9//3//f/9//3//f/9//3//f/9//3//f/9//3//f/9//3//f/9//38AAP9//3//f/9//3//f/9//3//f/9//3//f/9//3//f3tvSimMMZxz/3+9d957/3//f/9/Ukr3Whhj/3//f/9/3ntaa957/3//f9573nv/f9ZaSimUUv9//3//f/9//3//f/9//3//f/9//3//f/9//3//f/9//3//f/9/nHPvOc453nv/f/9//3//f/9//3//f5RSKSWcc/9//3//f/9//3//f5RSxhi9d/9//3//f/9//3//f/9/lFLvOTJGUkrWWt57/3//f/9//3+9d9ZanHP/f/9//3//f/9//3//f/9//3//f/9//3//f/9//3++d95333v/f/9//3//f/9//3//f/9//3//f/9//3//f/9//3//f/9//3//f/9//3//f/9//3//f/9//3//f/9//3//f/9//3//f/9//3//f/9//3//f/9//3//f/9//3//f/9//3//f/9//3//f/9//3//f/9//3//f/9//3//f/9//3//f/9//3//f/9//3//f/9//3//f/9//3//f/9//3//f/9//3//f/9//3//f/9//3//f/9//3//f/9//3//f/9//3//f/9//3//f/9//3//f/9//3//f/9//3//f/9//3//f/9//3//f/9//3//f/9//3//f/9//3//f/9//3//f/9//3//f/9//3/ee/9//3//f957nHP/f/9//3//f/9//3//f/9//3//f/9//3//f/9//3//f/9//3//f/9//3//f/9//3//fwAA/3//f/9//3//f/9//3//f/9//3//f/9//3//f/9/nHNrLUol1lr3Xs45Wmv/f/9//3//f/9//3//f/9//3//f/9//3//f/9//3//f/9/914pJZRS/3//f/9//3//f/9//3//f/9//3//f/9//3//f/9//3//f/9//3+9d1JGUkree/9//3//f/9//3//f/9/tVatNZxz/3//f/9//3//f/9/nHNKKRhj/3//f/9//3//f/9//3//f7133nfee/9//3//f/9//3//f/9//3//f/9//3//f/9//3//f/9//3//f/9//3//f/9//3//f/9//3//f/9//3//f/9//3//f/9//3//f/9//3//f/9//3//f/9//3//f/9//3//f/9//3//f/9//3//f/9//3//f/9//3//f/9//3//f/9//3//f/9//3//f/9//3//f/9//3//f/9//3//f/9//3//f/9//3//f/9//3//f/9//3//f/9//3//f/9//3//f/9//3//f/9//3//f/9//3//f/9//3//f/9//3//f/9//3//f/9//3//f/9//3//f/9//3//f/9//3//f/9//3//f/9//3//f/9//3//f/9//3/ee/9//3//f/9//3//f/9//3//f957e29aa713vXfee/9/e285Z9573nsYY1NOGGPee/9/UkqMMb13/3//f/9//3//f/9//3//f/9//3//f/9//3//f/9//3//f/9//3//f/9//3//f/9/AAD/f/9//3//f/9//3//f/9//3//f/9//3//f/9//3//f5RSaymMMWspKSE5Z/9//3//f/9//3//f/9//3//f/9//3//f/9//3//f/9//38YY2stlFL/f/9//3//f/9//3//f/9//3//f/9//3//f/9//3//f/9//3//f/9/vXe9d/9//3//f/9//3//f/9//3+cczln/3//f/9//3//f/9//3//f713/3//f/9//3//f/9//3//f/9//3//f/9//3//f/9//3//f/9//3//f/9//3//f/9//3//f/9//3//f/9//3//f/9//3//f/9//3//f/9//3//f/9//3//f/9//3//f/9//3//f/9//3//f/9//3//f/9//3//f/9//3//f/9//3//f/9//3//f/9//3//f/9//3//f/9//3//f/9//3//f/9//3//f/9//3//f/9//3//f/9//3//f/9//3//f/9//3//f/9//3//f/9//3//f/9//3//f/9//3//f/9//3//f/9//3//f/9//3//f/9//3//f/9//3//f/9//3//f/9//3//f/9//3//f/9/3nvee/9//3//f713nHPee5xzOWfee/9//38YY9Za3nv/f5RS917/f/9//3//f/9/OWeNMUspMUZSShhj3nvOOYwxWms5ZyklCCFKJXtv/39rLUIIWmv/f/9//3//f/9//3//f/9//3//f/9//3//f/9//3//f/9//3//f/9//3//f/9//38AAP9//3//f/9//3//f/9//3//f/9//3//f/9//3//f/9/33v4XnNKdE6UUr13/3//f/9//3//f/9//3//f/9//3//f/9//3//f/9//3//f5xzc04YY/9//3//f/9//3//f/9//3//f/9//3//f/9//3//f/9//3//f/9//3//f/9//3//f/9//3//f/9//3//f/9//3//f/9//3//f/9//3//f/9//3//f/9//3//f/9//3//f/9//3//f/9//3//f/9//3//f/9//3//f/9//3//f/9//3//f/9//3//f/9//3//f/9//3//f/9//3//f/9//3//f/9//3//f/9//3//f/9//3//f/9//3//f/9//3//f/9//3//f/9//3//f/9//3//f/9//3//f/9//3//f/9//3//f/9//3//f/9//3//f/9//3//f/9//3//f/9//3//f/9//3//f/9//3//f/9//3//f/9//3//f/9//3//f/9//3//f/9//3//f/9//3//f/9//3//f5xzvXf/f/9//3//f713OWO2Vjln/3//f/9//3/eexhjtVZ6a/9/nHOUThhj/3//f/9/lFKtNVprMUYpJTln/3+9d0ophBCcc5xzhBApId57/3//f/9/vXcQQqYUKiUpIecYlFJ7b0opKSVaaxBCKSGNMcYUEUbee0opYwxaa/9//3//f/9//3//f/9//3//f/9//3//f/9//3//f/9//3//f/9//3//f/9//3//fwAA/3//f/9//3//f/9//3//f/9//3//f/9//3//f/9//3//f/9//3//f/9//3//f/9//3//f/9//3//f/9//3//f/9//3//f/9//3//f/9//3//f/9//3//f/9//3//f/9//3//f/9//3//f/9//3//f/9//3//f/9//3//f/9//3//f/9//3//f/9//3//f/9//3//f/9//3//f/9//3//f/9//3//f/9//3//f/9//3//f/9//3//f/9//3//f/9//3//f/9//3//f/9//3//f/9//3//f/9//3//f/9//3//f/9//3//f/9//3//f/9//3//f/9//3//f/9//3//f/9//3//f/9//3//f/9//3//f/9//3//f/9//3//f/9//3//f/9//3//f/9//3//f/9//3//f/9//3//f/9//3//f/9//3//f/9//3//f957/3//f/9//3/ee5xz3nv/f/9//397bxhj/3//f/9/Wmt7bzlnOWd7b/9/e2/4Xt57/39aa9ZanHP/f3tvEEK1Vv9//3//f957c05LKQgday0YY/9//3//f5xzSinnHO89/385Z0klzjnee/9/3nutNeccGGPOOeccOWf/f7VWxhiEEFprnHNjDEop3nv/f/9//3+cc6456BxSSq0xxhhzTpxzSilKKVpr915zThhjCCEIIb13jDFjDDln/3//f/9//3//f/9//3//f/9//3//f/9//3//f/9//3//f/9//3//f/9//3//f/9/AAD/f/9//3//f/9//3//f/9//3//f/9//3//f/9//3//f/9//3//f/9//3//f/9//3//f/9//3//f/9//3//f/9//3//f/9//3//f/9//3//f/9//3//f/9//3//f/9//3//f/9//3//f/9//3//f/9//3//f/9//3//f/9//3//f/9//3//f/9//3//f/9//3//f/9//3//f/9//3//f/9//3//f/9//3//f/9//3//f/9//3//f/9//3//f/9//3//f/9//3//f/9//3//f/9//3//f/9//3//f/9//3//f/9//3//f/9//3//f/9//3//f/9//3//f/9//3//f/9//3//f/9//3//f/9//3//f/9//3//f/9//3//f/9//3/ee3tve2//f/9//3//f/9//3//f/9/nHNaa/9//3//f/9//385Zxhj3nv/fzlnc046a/9/3nsZY1JKED5SSrxz/3+9d601CCE5Z/9/3nutNe85jTFKKTFG3nuUUikle2+9dxBC5xz3Xv9/GGPGGO89vXf/f/9/917oHAkhKiUJISkl3nv/f/9/e28pJcYYrTXee3tvSilKKXtv/397b0op5xw5Z8455xw5Z/9/rTXnHEIIOWecc4QQ5xzee/9//3//f5xzrTVKKXtvlFLGGFJKnHMQQu85nHP/f/9/3nspJQgh3nuUUs45vXf/f/9//3//f/9//3//f/9//3//f/9//3//f/9//3//f/9//3//f/9//3//f/9//38AAP9//3//f/9//3//f/9//3//f/9//3//f/9//3//f/9//3//f/9//3//f/9//3//f/9//3//f/9//3//f/9//3//f/9//3//f/9//3//f/9//3//f/9//3//f/9//3//f/9//3//f/9//3//f/9//3//f/9//3//f/9//3//f/9//3//f/9//3//f/9//3//f/9//3//f/9//3//f/9//3//f/9//3//f/9//3//f/9//3//f/9//3//f/9//3//f/9//3//f/9//3//f/9//3//f/9//3//f/9//3//f/9//3//f/9/nHNaa713/3//f/9/nXP/f/9/3ntaa/9//39aZ1prWmv3Xr13/3+cc/de/3//f7131lpaa/9//3+cc5VSzjUQQvde3nv/f/9//3//f/9//39SSowx/3//f/9//3+cc845Silaa957MUalFLVW/397a601CCHoHAgdtVL/f1prxhilFPA9/3/ee+ccCSEqJSkhjDH/f5RSCCFaa5xzay0pJTln/38YYwghrTW9d/9//3/OOcYYzzm1UowtpRT3Xv9//397b+cc5xxLKb13nHPOOQgdGGPeexhjCCEpJVprMUbnHDln/3/vPeccgwz3Xv9/pRQIId57/3//f/9/vXfvPQghWmvWWiklUkr/f3tvnHP/f/9//3/3XsYcKSW9d/9/vXf/f/9//3//f/9//3//f/9//3//f/9//3//f/9//3//f/9//3//f/9//3//f/9//3//fwAA/3//f/9//3//f/9//3//f/9//3//f/9//3//f/9//3//f/9//3//f/9//3//f/9//3//f/9//3//f/9//3//f/9//3//f/9//3//f/9//3//f/9//3//f/9//3//f/9//3//f/9//3//f/9//3//f/9//3//f/9//3//f/9//3//f/9//3//f/9//3//f/9//3//f/9//3//f/9//3//f/9//3//f/9//3//f957/3//f/9//3+9d5xz/3//f/9/Wmvee/9//385Z5RS1lZaa/9//3//f1lntVb/f/9//3//f/9/WmvvPWstlFK9d/9/GGMxRlpr/3/WWmstWmved2strTWtMUopGGP/f7VWSim9d/9/OWeMMRBC/3/ee5RSCB0IHSkhjC0YY/9//3//f/9//3//f845hBD/f/9//3//f5xzjDHGGPde3nvvPcYY1lr/f3NKCCFrKe85aylrLTlne2+tNWstpRT/f957KSEJIbVSdE6VUv9/lFLnHHtv917nHIwxvXf/fzln5xytNZxz/3+ccwgh5xxaa/9/lFKlFM45/3//fzlnpRTnHColGGPeezFGxhjONXNKED7nHEopWmtSSuccGGP/f6015xxjDPde3nsIIeccvXf/f/9//3+9ezFGxhjvPRBC5xxzTv9//3//f/9//3/3XmsxxhgQQt57/3//f/9//3//f/9//3//f/9//3//f/9//3//f/9//3//f/9//3//f/9//3//f/9//3//f/9/AAD/f/9//3//f/9//3//f/9//3//f/9//3//f/9//3//f/9//3//f/9//3//f/9//3//f/9//3//f/9//3//f/9//3//f/9//3//f/9//3//f/9//3//f/9//3//f/9//3//f/9//3//f/9//3//f957vXO9d/9//3//f713e2/ee/9/vXdba713/386Z/devXf/f/9//3//f/9/1lpzTtZWtVI6Z/9//3/ee7VWMUY6a/9//3//f5RSc069d/9/916tNVpr/385Z4wxKSVrLUspvXf/f/9/UkopJb13/3//f/9/vXdSSsYY5xgpJbZW3nu1ViklGGP/f+89pRRaa3tvpRQIHSohphQYY/5/lFLGGL13/39aa0op7z3ee713zjnnHM45MUIIITFGvXf/f/9//3//f/9/7z2EEP9//3//f/9/vXfvPcYY9169d+89KSVaa713zjkpJdZaWmv3XucclFK9d3tvMUZCCJxz/38pJYwx/3//f997/39zTgghOWdSSqUUc07/f/9/GGPnHIwxnHP/f/dehBDOOd57/3+9dwghxhjee/9/GGOFEAgdCCF0Tv9/+F4IIegYKSFKJaYUzjmcc3NOxhgYY5xzay3nHGMMWmf/f+ccxhicc/9//3//f/9/GGMqJecYCSHnGDJG/3//f/9//3+cc6015xxKKXtv/3//f/9//3//f/9//3//f/9//3//f/9//3//f/9//3//f/9//3//f/9//3//f/9//3//f/9//38AAP9//3//f/9//3//f/9//3//f/9//3//f/9//3//f/9//3//f/9//3//f/9//3//f/9//3//f/9//3//f3tv3nv/f/9/33ucc5xz/3//f/9/GGMYY713/3//f3tvc06cc/9/3nsQQrVW/3//f3tvEEIQQhBCOWP/f/9/GGPOORhj/3/WWq01GGP/f1JKSilaa/9//3//f/9//39rLecYSyUqIe89/3//f3tvSinGGJRS/3//f9577zlKKXtr/38QQmMMGGP/f+89CCFrKUolpRCUUv9/3nsxRqUUWmv/f/9//39aa4wxCB1KJecYrTWcc5RSCCH3Xr13SinGGFprOWeEEEolrS3ONVpr/3+UUsYYnHP/f1pray3OOf9/OWdKKYwxWmd7b845KSVaa/9//3//f/9//38QQoQQ/3//f/9//3/ee+89pRTWWpxzrTWtNb13OWcpJc45nHP/f713SinOOb13/3+UUkIIOWfee2spay3/f/9//3/dd1JK5xwYY+895xzWWv9//38YY+cczjmcc/9/UkpjDJRS/3//f/9/7z1jDDln3ntzTqUQCSHnGK013ntaa2wt5xzwPY0xpRQxRt57c07GGPdeOWfnHOgcQgj3Xt57xxylFHtv/3//f/9//3/de/daEELPOccYzjmcc/9//3//f9ZaCCHGGNZa3nv/f/9//3//f/9//3//f/9//3//f/9//3//f/9//3//f/9//3//f/9//3//f/9//3//f/9//3//fwAA/3//f/9//3//f/9//3//f/9//3//f/9//3//f/9//3//f/9/GGMxRpRSfG//f7x3MUZSRlFGMUK9d957lFJSSv9//3+cc+897z2cc/9//38xRmstOWf/f/9/lFLnHNZa/385Z4QQzjn/f997EELnGGwtCB2tNVpr/3+1VucclFK9dxBCpRRSSt57zjnnHBhj/3//f/9//3/ee8YYCB0qISkhSin/f/9/WmsIIecc7z3/f/9//3/OOSklOWf/f601xhg5Z9575xxrKTFCUkZKJecc/3/ee4wxpRQ5Z/9//3//f1pr7z3vPfdazzlrLRhjc07nGPdeF2PGGM45vne1VmMMMUJaa3tv/3//f7VWxhicc/9/e29rLc453nu1VgghtVb/f/9/tVbnHJRS/3//f/9//3//fxBCpRT/f/9//3//f713MUbGGPdeOWdKKe89/3/WWuccMUbef/9//3+tNSkle2//f9ZaYwgYY/9/jDFKKf9//3//f957UkrnHJROjDFrLZxz/3//f/dexhjvPd57/39SSmMMtVb/f/9//38YY2MMGGPee3NK5xgyQkoljTG9d713zjmtNVprtVbnHHNO3nu1VuccGGOUUucYCCFjDJRO/38pJaUUWmv/f/9//3//f/9/33/ee/deKSWMLZxz/3//f/9/tVbGGFJK3nv/f/9//3//f/9//3//f/9//3//f/9//3//f/9//3//f/9//3//f/9//3//f/9//3//f/9//3//f/9/AAD/f/9//3//f/9//3//f/9//3//f/9//3//f/9//3//f/9/OWdrLQghKSHvPb13GGOmFAkhCSHnGPde3nvvPUop3nv/fxhjCCEIITln/3/ee845pRC1Vv9//39SSmMMc07ee5RSQggQQv9/e2/GGEop7zkqJecctVb/f7VWxhhSSntvzjljDDFGvXfvPaUU917ee/9//3//f713hRApIVJGc0pzSv9//385ZwghxhiMLVpr/3//f+89CCE5Z713SilKKXtv1lqlFM85e297a3NKIQQZY957zjmEEBhj/3//f/9/3nsYY1pr3nuUUikl916UUucc1lpzTmMMlFLee9ZaIQRzTv9//3//f/9/c06lFBhj/397b2stay17bxBCKSUYY/9//39aawghMUa9d/9//3//f/9/EUaEEFprGGO9d/9/3nuUUucc1lq1VqUUMUb/f9ZaCCGUUt57/3//f1JKxhg5Z/9/GGMhBPde/39rLeccvXfee/9/3nu1VoQQjC3nHBBC/3//f/9/WmsIIWste2//f5RSYwyUUv9//3//fzlnQgg5Z997UkYIIRhfrTEpJZxz3nsxRmste2/WWikllFL/f9ZaCCH3Xu89xhQQPoQQUkr/f0ophBBaa/9//3//f/9/e2/WWp1zWmtKJUopWmv/f/9//3+UUsYYlFI6Z641e2//f/9//3//f/9//3//f/9//3//f/9//3//f/9//3//f/9//3//f/9//3//f/9//3//f/9//38AAP9//3//f/9//3//f/9//3//f/9//3//f/9//3//f/9//38QQgghKiFKJaUQWmv3XsYUCSEqJcYUc07ee+89KSXee/9/1lrGGCklOWf/f9577z2EELVW/3//fzFGhBBzTv9/MUZCCJRS/38YY6UU7z05Y/A9xxjOOf9/1loIIVJKnHOtNYQQ7z2ccxBChBBzTt57/3//f/9/3nulFGste2/ee713/3//fzln5xjnGCol917/f/9/EEIpJRhje28IIe89vXdzTqUUlFL/f/9/WmtCCGst/3+1VqUUGWf/f/9//3//f/9//3//f5RSSin3Xvde5xyVUq41pRT3Xv9/OWdCCDFG/3//f/9/3nuUUqUUGGP/f5xzrTXOOXtvzjkpJVpr/3//f957jDEQQt57/3//f/9//38xRqUQzjWtMRBC/3//f/dexhgQQowxSik5Z/9/GGNrLbVW/3//f/9/lFIIITln/39aa0IIGGP/f4wxxhiuNRFCc07/f9ZapRAIHSkltVb/f/9//3+cc0opCCFaa/9/916EEJRS/3//f/9/GGNCCFpr3nsQPgghe29SSucctVb/f3NOKSXWWrVWKSXWWv9/GGPnHPdeSilKJTln5xitNf9/ay2EEDln/3//f/9//385Z0sp8D0xRggdjDF7b/9//3//f1prCCFrLa41pRQ5Z/9//3//f/9//3//f/9//3//f/9//3//f/9//3//f/9//3//f/9//3//f/9//3//f/9//3//fwAA/3//f/9//3//f/9//3//f/9//3//f/9//3//f/9//385Z0op5xiMLa4x5xj3XvdephTPNTFCMkY5Z9577z3nHL13vXfvPaUUKSU5Z/9//3/vPaUUtVb/f/9/MUZjDDFG3nvvPUIIOWf/fzFGpRQYY957OWfnHEopvXf3XuccMUY5Z4wxpRRrLTlnMUZjDBBCvXf/f/9//3+cc2MMCCH/f/9//3//f/9/1lqlFOcYCB1SSv9//38xRsYY9173XsYYlFL/f601xhg5Z/9//3//f4QQxhj/f/depRTwPbVWnXP/f/9//3//f7137z0IIRhj914pJUspCB0pJXtv/39aa0IIUkr/f/9//3//f5RShBCUUlpn915rLc45nHPvPSklGGP/f/9//3+tNa01nHP/f/9//3//fzFGhBBLJWspCCHWWv9/GGPnGCkhKiWuNXtv/38YY0oplFL/f/9//39zTsYYOWf/f1prQgjWWv9/rTXHGCkh6BzvOf9/1lqEEOcYjDGcc/9//3//f5xzKSUIIVpr/385Z6UUUkr/f/9//3+cc4QQlFa9dyklKSW+dxhj5xwRRv9/tVbnHJRSUkqtNTln/38YYwghEELnHBBCvXfnHM45/38QQkII917/f/9//3//f1pray3nGCklxhQxQt13/3//f/9/3nvOOcYY5xgqJb13/3//f/9//3//f/9//3//f/9//3//f/9//3//f/9//3//f/9//3//f/9//3//f/9//3//f/9/AAD/f/9//3//f/9//3//f/9//3//f/9//3//f/9//3//f/deCB1LKdZWe2tSRlpntlaFELVW3ne9d/9/3nsQQsYYvXd7b4wxhBBKKTln/3/eexBCpRS1Vv9//39SSoQQEELee601hBCcc/9/SinnHJxz/39aa+ccCCGcc/deKSVzTjlnay3nHOcc1loQQv9/tFb/f/9//3//f713YwwpJf9//3//f/9/vXfwQcYYbC3HGBBC/3//f1JKCCGUUhBCpRT3Xv9/jDGEEHtv/3//f/9/EEKlFP9/1lroGCkhbCkRQp1z/3//f957lFLnHCklGGM5ZyklCB2mFBBCvXf/f713pRBrKVJGED57b/9/1lqEEIwtzzWMLcYYzjmcc+9B5xwYY/9//3/ee601jDGcc/9//3//f/9/UkqEDNZaOWcpJYw13nsYY8cYjTHOOUopc07/fxhjSilzTv9//3//f5RS5xw5Z/9/OWdCCJRS/3/vPecYKSGuNXNO/38YX+gcCB1rKdda/3//f/9/OWcIIQghe2//fzlnhBBzTt57/3//f957hBDWWr13ay1rLf9/WmtKKc45/385Z4wxMUatNa05nHP/fzlnCB1rKcUUlFLeeyklEEL/fzFGYwy1Vv9//3//f/9//3+1VkopCB3OOTln/3//f/9//3//f1prMkoyRlpr/3//f/9//3//f/9//3//f/9//3//f/9//3//f/9//3//f/9//3//f/9//3//f/9//3//f/9//38AAP9//3//f/9//3//f/9//3//f/9//3//f/9//3//f/9/EEKlFK01nHP/f7133nv3XkIIU0r/f/9//3/ee1JK5xx7bzlrKSXGFColGGP/f/9/zjmEELRS/3//f1JKYwwQQpxzKSnGGN57/39rLaUUvXf/f3tvKSUIIVprGGMpJVJKtVYpJeccxhhzTjFGhBCUUt57/3//f/9/vXelFCklvXe9d713/3+9d4wxCCG2Vmstay2+d/9/lFLnHEslKiFrKTln/3/vPaUUe2//f/9//38IIYQQ3nsYYwkdKiGNLWwpUkb/f9971lopJcYYEEK9dzlnKSWlEOcY917/f/9//3sqJQkdSyUJHRhj/3/3XqUUCR1LJQkd5xjOOb13MUZKKRhj/3//f/9/7z3OOZxz/3//f/9//3+UTkIIWmveezFGxhh7b/de5xxzTpxzEEKMMVprWmtKKZRS/3//f/9/916lFPde/3+cc0IItVb/fzFGhBC1Vpxz3nv/fzljKiGMLSohrjVba/9//397b0opxhj3Xv9/vXfnHGst3nv/f/9/lFKEEHNOnHOEEM45/3+cc601Simcc5xzrjUqJQgd8D2cc/9/OWcpJeccxhT3Xv9/CCExRv9/7z1CCNZa/3//f/9//3//f/9/e29aa5xz/3//f/9//3//f/9//3++e957/3//f/9//3//f/9//3//f/9//3//f/9//3//f/9//3//f/9//3//f/9//3//f/9//3//f/9//3//fwAA/3//f/9//3//f/9//3//f/9//3//f/9//3//f/9//38QQoQQMEa9d/9//3//f/deQghSSv9//3//f957lFLnHJxz914IHccYCSG1Vv9//38QQoQQtVb/f/9/lFKlFO85MUamFFJK/3//f+89pRScc/9/nHNKKeccWmvWWuccEEK1Vkopc0prKRBCMUalFFJK3nv/f/9//3//f+ccxhhLKSolrTX/f5xzbC0pJVprrTWMMb17/39zTugcCR0pHQkdOWf/f3NOpRScc/9//3//f8YYhBD/f/de5xyUUtdaKSGtNf9/Wm+MMcYYSikYY/9/e29KKccYSiV7b/9//3//f2wt6BxsKUslW2v/fzlrpRSNLc81UkaNMc45e2+UUkopGGP/f/9//38QQowxnHP/f/9//3//f3NOQgg5Z/9/917GGNZaGGPnHLVW/3/3Xmst1lp7b2stMUb/f/9//3+1VoQQtVb/f713YwzOOf9/lFKEEJxz/3//f/9/+F4IHY0xjC0qJRhj/3//f713rTXnHDln/3//fykl5xycc/9//39SSsYYnHMYY4QQUkr/f713EEIIIXtv3ntSSuggCCFSSt57/39aa2sp6BwIIXtv/39KKe89/38xRkIIc07/f/9//3//f/9//3//f/9//3//f/9//3//f/9//3//f/9//3//f/9//3//f/9//3//f/9//3//f/9//3//f/9//3//f/9//3//f/9//3//f/9//3//f/9//3//f/9/AAD/f/9//3//f/9//3//f/9//3//f/9//3//f/9//3//f+89YwwxRt57/3//f/9/1lqlFBBCW2v4Xt573nsySuccnHOUTqUQ6BzoHJRO/3//f+89hBBSSt57/3+UTsYYCR0IHQgdWmv/f/9/UkpjDJxz/3+cc2stKSWcczlnSikQQhBCay0YY845jDHOOYQQc07ee/9//3//f/9/ay3GFAkh5xxLKf9/nHNKKWstvXeUUgghGGP/f9daay3vOe815xgxQt57c06lFHtv/3//f/9/zjnGGP9/GGelFDlnvXdzTgghOWf3XkopCCG1Vt57/3+9d2st5xilEDFG3nv/f/9/pRRrLTpnvXP/f/9/GGPGGFJK3nt7b+89jDGcc1JKxhiUUv9//3//f849CCFaa/9//3//f/9/1lpCCFpr/39aa+cclFI5Z0opMUb/f7VWKSWUUv9/zjmMMXtv/3//f3NOphgYY/9//39CCFJK/38xRmMMvXf/f/9//38YY+ccMUaUUqUUMUb/f/9//3/vPWstWmv/f/9/lVJjDDFG3nvee+cc5xy9d3NOQggxRv9/3nsxRucc917/f5RSCCGkFK01e2//f3tvSimlFEopnHP/fyklSin/fzFGIQRzTv9//3//f/9//3//f/9//3//f/9//3//f/9//3//f/9//3//f/9//3//f/9//3//f/9//3//f/9//3//f/9//3//f/9//3//f/9//3//f/9//3//f/9//3//f/9//38AAP9//3//f/9//3//f/9//3//f/9//3//f/9//3//f/9/zjljDHNO3nv/f/9//3/WWoQQCSFLKaYUGGPeezFG5xx7b845xhgIHQgdc07/f/9/UkqEEO89vXf/f5RS5xxKJUsl5xiMMd57/38QQoQQe2//f5xzrTXnHFprOWcpJa01EEKMMXtvUkpKJUoppRRzTv9//3//f/9//38oJecYbCVrKYwx/39aawghzzn/f9Zaay3WWv9/1lprLbVS3netNa01e29zTsYYnHP/f/9//38xRqUU/3/3YoQQ1lr/f7VWKSU5Z7VW5xwxRt57/3//f5xzSikxRowxCCFaa/9//3/nHCkl/3//f/9//39aa+cctVb/f7137z1rLXtv914pJZRS/3//f713SilrLZxz/3//f/9//38YY0II1lr/f9ZapRS1VntvjDExRv9/914pJbVW/38QQgkhOWf/f/9/rTUqJXtv/3//f4QQMUb/f3NOYwxaa957vXP/fxhjCCExRjlnKSWMMVprlFIxRq0xCR2tMQghOWfee8YYCB1zSs45xhStNf9/MUaEELVW/3//f7VWxhhTSv9/GGNrLcYYMUbee/9/nHNKKYQQMUbee/9/SikpJf9/lFJCCHNO/3//f/9//3//f/9//3//f/9//3//f/9//3//f/9//3//f/9//3//f/9//3//f/9//3//f/9//3//f/9//3//f/9//3//f/9//3//f/9//3//f/9//3//f/9//3//fwAA/3//f/9//3//f/9//3//f/9//3//f/9//3//f/9//3/OOYQQEEK9d/9//3//fxhjpRQIIQgdphRSSt57MUbnHBhjSiVrLTJGxhgxRv9//38xRqUUUkrff/9/OWsIIc41dErONWMMGGP/f3NOYwycc/9/vXfOOeccOWdaa2st5xjnGK01e2/XWkolCB3GFO85nHP/f/9//3/ee+ccxhRSQrVSvXP/fzlnpRTOOf9/OWdrLbVW/3/3Xmst1lr/f5RSSilaa5RShBC1Vv9//3//f+cchBD/fzlnYwy1Vv9/914IITlnUkrGGJRS/3//f/9/WmspJRBClFKlFJRS3nv/fwghjDH/f/9//3//f1pr5xxzTv9/nHMQQowxe29aa4wxrTWcc/9/917GGHNO3nv/f/9//3//fxhjIQT3Wr13zznGGPdee2/OOZROWmsxRggh1lr/fxhjKiXvPXtv914IIUopnHP/f/9/YwwxRv9/GGNCCEopaykIIVprWmsIIc45/39zTuYYUkrONQkdCiErISkhpRD3Xv9/zjXoHAkhSiVjCPde3nsxRoQQGGP/f/9/GGPnHK01/3+cc601pRTWWv9//3/ee601pRT3Xv9//3/OORBC/385Zwgh1lr/f/9//3//f/9//3//f/9//3//f/9//3//f/9//3//f/9//3//f/9//3//f/9//3//f/9//3//f/9//3//f/9//3//f/9//3//f/9//3//f/9//3//f/9//3//f/9/AAD/f/9//3//f/9//3//f/9//3//f/9//3//f/9//3//f+89hBCUUt57/3//f/9/OWelFEolbC0IHXNO3nuUTqUQrTHnHO89914pJRBC/3//f1JKpRBzTt57/385Zwgh5xxaa5VSxhiUUv9/lFJjDBhj/3++dzFG5xxaa5xvED7oGEohc0r/e1prSinHGKYUzjm9d/9//3//f/9/jDGEEJxz/3//f/9/GGNjDIwx/3+cc845EEL/f/deSim1Vv9/UkrmGDhjm3PFGDFG3nv/f/9/pRTGGP9/OWelFBhj/39zTgghOWe1VucctVb/f713vXd7bwghMUZ7byklay29d/9/5xxKKf9/vXe9d/9/WmvGGDFG/3//f1JKjDF7b/9/dFIpJVNKGGOMMcYU917/f/9//3//f/9/e29jDI0x8D3nGCkle297b4wxED7POSkhjDF7b/9/3nvOOeccSylLJegcc07ee/9//3/nHIwx/38YY4QMKSFKJSkhGGNaa0opzjn/f/ZaKSUqJUopKSFKJQkhSiWlEPde/3+9d4wxMUIpJe89/3//f9Zaay1aa/9//3+9d1JKc07/f/9/WmsYY713/3//f/9/vXecc/9//3//f/9//3//f5xzc057b/9//3//f/9//3//f/9//3//f/9//3//f/9//3//f/9//3//f/9//3//f/9//3//f/9//3//f/9//3//f/9//3//f/9//3//f/9//3//f/9//3//f/9//3//f/9//38AAP9//3//f/9//3//f/9//3//f/9//3//f/9//3//f/9/7z2EEFJK3nv/f/9//385Z2MMrTEYYxhfvXf/f5RSpBDnHAghUkoYYyklUkr/f/9/UkqlFBBCvnf/f3tvxhgpJXtvvXelFDFG/3/WWkII917/f957MUbGGPdenHPOOccYxhhSSt573ntrLcYYhRC1Vt57/3//f/9//39rLYQQnHP/f/9//3/3XmMMUkr/f5xzjDFKKVpr1lrnHJRS3nsQPoQQOWf/f2stpRScc95711pCDGst/385Z2MMc073WgghCCF7b9ZaCCHvPTln7z3WWlprCCHOOb13UkqEENZa/3/nHOcYrTHoHGwt3ntaa8YYEEL/f957UkopJVpr/3/3XkolCB0qJQgdCCFaa/9//3//f/9//397c2MMSiVrKQkhUkr/f3pvrTVrKWwtaym1Vv9//3//fzlnazGNMa4xzzl7b/9//3//fwghay3/f5tvSimtNRA+ED6cc713UkqUUv9/3nu1VtZaGGM5Yxhj9145Z7xz3nv/f/9//3+dc71z/3//f/9//3//f/9//3//f/9//3//f/9//3+1VhBCe2//f/9//3//f/9//3//f/9//3//f/9/915CCBBC3nv/f/9//3//f/9//3//f/9//3//f/9//3//f/9//3//f/9//3//f/9//3//f/9//3//f/9//3//f/9//3//f/9//3//f/9//3//f/9//3//f/9//3//f/9//3//fwAA/3//f/9//3//f/9//3//f/9//3//f/9//3//f/9//38xRoQQ7z2cc/9//3//f3tvhBApJf9//3//f957UkqEEOccCCEYY/deKSVSSv9//39zTqUUc0q+d/9/e2/nHAghnHOcc8YYEEL/f7VWYww5Z/9/3nsxRsYYOWdaa2stpRTnHHNO/3//f1JKCCGFEFJK3nv/f/9//3//f0oppRS2VntrWmv/fxhj5xy1Vv9/vXcQQqUUtVb3XikljC2UUkopSiVaa/9/c04IIe85ET5sLWsttVb/fzlnxhhKJYwt6BytNf9/vXcQPgghCSXoHJRSnHMqJc45nHN7b8YYrTXeeyklCB0qIQgday3fe5xz5xzOOf9/339SSmstWmv/f957c05LKUspCCF0Tt57/3//f/9//3//f1pr5xwQPnNKlVLfe/9/vXe2VrVWlE57b957/3//f/9//397b5ROc0qcb/9//3//f/9/vXe9d/9//3//f/9//3//f/9//3//f/9//3//f/9//3//f/9//3//f/9//3//f/9//3//f/9//3//f/9//3//f/9//3//f/9//3//f/9//3//f7VW5xwQQt57/3//f/9//3//f/9//3//f/9//3+9dyklxhj3Xv9//3//f/9//3//f/9//3//f/9//3//f/9//3//f/9//3//f/9//3//f/9//3//f/9//3//f/9//3//f/9//3//f/9//3//f/9//3//f/9//3//f/9//3//f/9/AAD/f/9//3//f/9//3//f/9//3//f/9//3//f/9//3//f9Za5xwIITln/397b9ZanHOEEMYY3nvee957/3+1VoQQxhhrLXtvGGPnHO89vXecc1JK6BwxQhhfe297b+ccjDFaa1JKpRTvPf9/915jDPde/3/ee1JKpRS1VpxzzjmFEMYYlFL/f/9/MUbnHKUU7z2cc/9//3//f/9/7z2mFGspCSHHGBhjtVZjDHNO/3/eexBChBBSSjlnSilKJWwpKSGtNZxz/397b+gcKSEqIWwpjTF7b/5/tValEEslSyWMLbVW/3/ee7VWSylLKa01GWPdd601ay17b713rTUpJd57UkopITE+MkLvPf9/vXcQQpRS/3//f1prlFJ7b/9//3/ee1pr1lq1Vlpr/3//f/9//3//f/9//3+9d/9//3//f/9//3//f/9//3//f/9//3//f/9//3//f/9//3//f/9//3//f/9//3//f/9//3//f/9//3//f/9//3//f/9//3//f/9//3//f/9//3//f/9//3//f/9//3//f/9//3//f/9//3//f/9//3//f/9//3//f/9//3//f/9/WmtrLQgh1lr/f/9//3//f/9//3//f/9//3//f/9/1lqlFCklvXf/f/9//3//f/9//3//f/9//3//f/9//3//f/9//3//f/9//3//f/9//3//f/9//3//f/9//3//f/9//3//f/9//3//f/9//3//f/9//3//f/9//3//f/9//38AAP9//3//f/9//3//f/9//3//f/9//3//f/9//3//f/9/3nuNMcYY7zlaa885rTV7b6UUCCH3XlJKc07eezhjhBDnIK013nsYYwgh7z21ViolKiEJHUslCR0xQlpnSinnHGspSiXnHHNO/3/WWkIIlE7/f957lFKlFHNOnHPvPYQQKSW1Vv9//3+1Vikl5xytNZxz/3//f/9//3+UUoQQjClLJQgdlFJSSoQQc07/f/9/1lqlFFJKGGNrLYwtzjWtMRlj3nv/f/9/c06tNWspaynWWv9//3+9d+89EEJzSrVS3nv/f/9/3nvXWnNOOWfee/9/OWcYY957/3+cc9Za/3//f5xvGV9ba/9//3//f/9//3//f/9//3//f/9//3//f/9//3//f/9//3//f/9//3//f/9//3//f/9//3//f/9//3//f/9//3//f/9//3//f/9//3//f/9//3//f/9//3//f/9//3//f/9//3//f/9//3//f/9//3//f/9//3//f/9//3//f/9//3//f/9//3//f/9//3//f/9//3//f/9//3//f/9//3//f/9//3//f/9//3//f/9//3//f9Za5xxSSt57/3//f/9//3//f/9//3//f/9//3+9d0oprTV7b/9//3//f/9//3//f/9//3//f/9//3//f/9//3//f/9//3//f/9//3//f/9//3//f/9//3//f/9//3//f/9//3//f/9//3//f/9//3//f/9//3//f/9//3//fwAA/3//f/9//3//f/9//3//f/9//3//f/9//3//f/9//3//fxFCCB1LJWwpCB2tMb13xhgIHQkd6RjGGJxvOWfGGCglEELee9ZahRDOOZRSSikpIUohSyVrKa0xOWdrLSkhKiVKJUolW2v/fxhjQghzTv9/3ntzTqUUMUbee1JK5xyMMRhj/3//f3tv7zlKKTFCvXf/f/9//3//fzlnjC1zRlJG7znWWvdiKSX3Xv9//397bxBCtVbee/de9173Wjlj3nf/f/9//3//f5xvc061Vt57/3//f/9/nHPed957/3//f/9//3//f9573nv/f/9//3//f/9//3//f/9//3//f/9//39rLe89vXf/f/9//3//f/9//3//f/9//3//f/9//3//f/9//3//f/9//3//f/9//3//f/9//3//f/9//3//f/9//3//f/9//3//f/9//3//f/9//3//f/9//3//f/9//3//f/9//3//f/9//3//f/9//3//f/9//3//f/9//3//f/9//3//f/9//3//f/9//3//f/9//3//f/9//3//f/9//3//f/9//3//f/9//3//f/9//3//f/9/3nv3Xjln/3//f/9//3//f/9//3//f/9//3//f/9//3/ee/9//3//f/9//3//f/9//3//f/9//3//f/9//3//f/9//3//f/9//3//f/9//3//f/9//3//f/9//3//f/9//3//f/9//3//f/9//3//f/9//3//f/9//3//f/9/AAD/f/9//3//f/9//3//f/9//3//f/9//3//f/9//3//f/9/tVYpJQkhSiFLJe85vXcpIQkhbC0pIQkhe2t7b+ccSSkQQv9/GGMIIa01917POa0xjS2uMY0tMUJaaxBCzjXwOa4xlU7/f/9/WmvGGLVW/3//fzlnjDG1Vv9/e29zTtZavXP/f/9//385Yxhfe2//f/9//3//f/9//3+9d5xz3nt7b/9/3nt7b/9//3//f/9/3nv/f/9//3//f/9//3//f/9//3//f/9//3//f/9//3//f/9//3//f/9//3//f/9//3//f/9//3//f/9//3//f/9//3//f/9//3//f/9//3//f3NOYwy1Vv9//3//f/9//3//f/9//3//f/9//3//f/9//3//f/9//3//f/9//3//f/9//3//f/9//3//f/9//3//f/9//3//f/9//3//f/9//3//f/9//3//f/9//3//f/9//3//f/9//3//f/9//3//f/9//3//f/9//3//f/9//3//f/9//3//f/9//3//f/9//3//f/9//3//f/9//3//f/9//3//f/9//3//f/9//3//f/9//3//f/9//3//f/9//3//f/9//3//f/9//3//f/9//3//f/9//3//f/9//3//f/9//3//f/9//3//f/9//3//f/9//3//f/9//3//f/9//3//f/9//3//f/9//3//f/9//3//f/9//3//f/9//3//f/9//3//f/9//3//f/9//38AAP9//3//f/9//3//f/9//3//f/9//3//f/9//3//f/9//3++dzFGbC1KIYwttlb/f845jDEQPu85jDF8b713EEIQQhhj/3+9cxBCUkp8bxhjtlbXWtZW1lY6Z/9/nHNaaxhf+Fq9d/9//3/ee3NK3nf/f/9/3ntaa5xz/3//f/9/3nv/f/9//3//f/9//3//f/9//3//f/9//3//f/9//3//f/9//3//f/9//3//f/9//3//f/9//3//f/9//3//f/9//3//f/9//3//f/9//3//f/9//3//f/9//3//f/9//3//f/9//3//f/9//3//f/9//3//f/9//3//f/9//3//f/9/nHMpJSkl3nv/f/9//3//f/9//3//f/9//3//f/9//3//f/9//3//f/9//3//f/9//3//f/9//3//f/9//3//f/9//3//f/9//3//f/9//3//f/9//3//f/9//3//f/9//3//f/9//3//f/9//3//f/9//3//f/9//3//f/9//3//f/9//3//f/9//3//f/9//3//f/9//3//f/9//3//f/9//3//f/9//3//f/9//3//f/9//3//f/9//3//f/9//3//f/9//3//f/9//3//f/9//3//f/9//3//f/9//3//f/9//3//f/9//3//f/9//3//f/9//3//f/9//3//f/9//3//f/9//3//f/9//3//f/9//3//f/9//3//f/9//3//f/9//3//f/9//3//f/9//3//fwAA/3//f/9//3//f/9//3//f/9//3//f/9//3//f/9//3//f/9/vXfWVlJKc0q9d/9/vXf3Xlpne29aa/9//3+cc3tv3nv/f/9/3nu+d/9//3//f/9//3//f/9//3//f/9//3//f/9//3//f/9//3//f/9//3//f/9//3//f/9//3//f/9//3//f/9//3//f/9//3//f/9//3//f/9//3//f/9//3//f/9//3//f/9//3//f/9//3//f/9//3//f/9//3//f/9//3//f/9//3//f/9//3//f/9//3//f/9//3//f/9//3//f/9//3//f/9//3//f/9//3//f/9//3//f/9//3//f7VWay2cc/9//3//f/9//3//f/9//3//f/9//3//f/9//3//f/9//3//f/9//3//f/9//3//f/9//3//f/9//3//f/9//3//f/9//3//f/9//3//f/9//3//f/9//3//f/9//3//f/9//3//f/9//3//f/9//3//f/9//3//f/9//3//f/9//3//f/9//3//f/9//3//f/9//3//f/9//3//f/9//3//f/9//3//f/9//3//f/9//3//f/9//3//f/9//3//f/9//3//f/9//3//f/9//3//f/9//3//f/9//3//f/9//3//f/9//3//f/9//3//f/9//3//f/9//3//f/9//3//f/9//3//f/9//3//f/9//3//f/9//3//f/9//3//f/9//3//f/9//3//f/9/AAD/f/9//3//f/9//3//f/9//3//f/9//3//f/9//3//f/9//3//f/9/33v/f/9//3//f/9//3//f/9//3//f/9//3//f/9//3//f/9//3//f/9//3//f/9//3//f/9//3//f/9//3//f/9//3//f/9//3//f/9//3//f/9//3//f/9//3//f/9//3//f/9//3//f/9//3//f/9//3//f/9//3//f/9//3//f/9//3//f/9//3//f/9//3//f/9//3//f/9//3//f/9//3//f/9//3//f/9//3//f/9//3//f/9//3//f/9//3//f/9//3//f/9//3//f/9//3//f/9//3//f/9//39aa957/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D/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38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w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AABGAAAAFAAAAAgAAABUTlBQBwEAAEYAAAAUAAAACAAAAEdESUMDAAAAIgAAAAwAAAD/////IgAAAAwAAAD/////JQAAAAwAAAANAACAKAAAAAwAAAAFAAAAIgAAAAwAAAD+////JwAAABgAAAAFAAAAAAAAAP///wIAAAAAJQAAAAwAAAAFAAAATAAAAGQAAAAAAAAAYAAAAP8AAAB8AAAAAAAAAGAAAAAAAQAAHQAAACEA8AAAAAAAAAAAAAAAgD8AAAAAAAAAAAAAgD8AAAAAAAAAAAAAAAAAAAAAAAAAAAAAAAAAAAAAAAAAACUAAAAMAAAAAAAAgCgAAAAMAAAABQAAACcAAAAYAAAABQAAAAAAAAD///8CAAAAACUAAAAMAAAABQAAAEwAAABkAAAACQAAAGAAAAD2AAAAbAAAAAkAAABgAAAA7gAAAA0AAAAhAPAAAAAAAAAAAAAAAIA/AAAAAAAAAAAAAIA/AAAAAAAAAAAAAAAAAAAAAAAAAAAAAAAAAAAAAAAAAAAlAAAADAAAAAAAAIAoAAAADAAAAAUAAAAnAAAAGAAAAAUAAAAAAAAA////AgAAAAAlAAAADAAAAAUAAABMAAAAZAAAAAkAAABwAAAA9gAAAHwAAAAJAAAAcAAAAO4AAAANAAAAIQDwAAAAAAAAAAAAAACAPwAAAAAAAAAAAACAPwAAAAAAAAAAAAAAAAAAAAAAAAAAAAAAAAAAAAAAAAAAJQAAAAwAAAAAAACAKAAAAAwAAAAFAAAACgAAABAAAAAAAAAAAA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9</vt:i4>
      </vt:variant>
    </vt:vector>
  </HeadingPairs>
  <TitlesOfParts>
    <vt:vector size="22" baseType="lpstr">
      <vt:lpstr>Podpis</vt:lpstr>
      <vt:lpstr>Souhrn</vt:lpstr>
      <vt:lpstr>2NP---hotel</vt:lpstr>
      <vt:lpstr>1PP 0.03 Místnost</vt:lpstr>
      <vt:lpstr>1PP 0.04 DÁMY</vt:lpstr>
      <vt:lpstr>1PP 0.07 PÁNI</vt:lpstr>
      <vt:lpstr>1NP</vt:lpstr>
      <vt:lpstr>Grafika</vt:lpstr>
      <vt:lpstr>Doplňky</vt:lpstr>
      <vt:lpstr>ZAHRADNÍ NÁBYTEK</vt:lpstr>
      <vt:lpstr>Osvětlení</vt:lpstr>
      <vt:lpstr>Detske_hriste</vt:lpstr>
      <vt:lpstr>Vzorky</vt:lpstr>
      <vt:lpstr>'1NP'!Oblast_tisku</vt:lpstr>
      <vt:lpstr>'1PP 0.03 Místnost'!Oblast_tisku</vt:lpstr>
      <vt:lpstr>'1PP 0.04 DÁMY'!Oblast_tisku</vt:lpstr>
      <vt:lpstr>'1PP 0.07 PÁNI'!Oblast_tisku</vt:lpstr>
      <vt:lpstr>'2NP---hotel'!Oblast_tisku</vt:lpstr>
      <vt:lpstr>Doplňky!Oblast_tisku</vt:lpstr>
      <vt:lpstr>Grafika!Oblast_tisku</vt:lpstr>
      <vt:lpstr>Osvětlení!Oblast_tisku</vt:lpstr>
      <vt:lpstr>'ZAHRADNÍ NÁBYTEK'!Oblast_tisku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vcelis</cp:lastModifiedBy>
  <cp:lastPrinted>2013-02-06T06:06:12Z</cp:lastPrinted>
  <dcterms:created xsi:type="dcterms:W3CDTF">2012-10-29T08:23:57Z</dcterms:created>
  <dcterms:modified xsi:type="dcterms:W3CDTF">2013-02-13T15:47:35Z</dcterms:modified>
</cp:coreProperties>
</file>